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o\Documents\COBRA KAI\"/>
    </mc:Choice>
  </mc:AlternateContent>
  <workbookProtection workbookAlgorithmName="SHA-512" workbookHashValue="ClbWO5Kn4sGixBdUZ0N0BUomrFd6B/HnHBA7WlXxRbQL2NybWeQQqvj7v2ROhCLAPg3+J9dLI7f2qD3XSI7l+A==" workbookSaltValue="j7sUylY9R5cCa6AgU2zNWg==" workbookSpinCount="100000" lockStructure="1"/>
  <bookViews>
    <workbookView xWindow="120" yWindow="45" windowWidth="13995" windowHeight="1023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Feuil1!$B$2:$C$32</definedName>
  </definedNames>
  <calcPr calcId="162913"/>
</workbook>
</file>

<file path=xl/calcChain.xml><?xml version="1.0" encoding="utf-8"?>
<calcChain xmlns="http://schemas.openxmlformats.org/spreadsheetml/2006/main">
  <c r="G30" i="2" l="1"/>
  <c r="G28" i="1"/>
  <c r="G27" i="1"/>
  <c r="G33" i="1"/>
  <c r="G21" i="1"/>
  <c r="G34" i="1"/>
  <c r="F79" i="1" l="1"/>
  <c r="E79" i="1"/>
  <c r="D79" i="1"/>
  <c r="G43" i="1"/>
  <c r="G72" i="1"/>
  <c r="G115" i="2"/>
  <c r="G75" i="1"/>
  <c r="G9" i="1" l="1"/>
  <c r="G10" i="1"/>
  <c r="G53" i="1"/>
  <c r="G4" i="1"/>
  <c r="G82" i="2" l="1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5" i="1"/>
  <c r="G7" i="1"/>
  <c r="G8" i="1"/>
  <c r="G6" i="1"/>
  <c r="G12" i="1"/>
  <c r="G11" i="1"/>
  <c r="G13" i="1"/>
  <c r="G15" i="1"/>
  <c r="G14" i="1"/>
  <c r="G16" i="1"/>
  <c r="G17" i="1"/>
  <c r="G18" i="1"/>
  <c r="G20" i="1"/>
  <c r="G19" i="1"/>
  <c r="G22" i="1"/>
  <c r="G23" i="1"/>
  <c r="G25" i="1"/>
  <c r="G26" i="1"/>
  <c r="G29" i="1"/>
  <c r="G30" i="1"/>
  <c r="G24" i="1"/>
  <c r="G31" i="1"/>
  <c r="G32" i="1"/>
  <c r="G44" i="1"/>
  <c r="G46" i="1"/>
  <c r="G47" i="1"/>
  <c r="G50" i="1"/>
  <c r="G52" i="1"/>
  <c r="G51" i="1"/>
  <c r="G48" i="1"/>
  <c r="G49" i="1"/>
  <c r="G54" i="1"/>
  <c r="G58" i="1"/>
  <c r="G60" i="1"/>
  <c r="G55" i="1"/>
  <c r="G56" i="1"/>
  <c r="G61" i="1"/>
  <c r="G57" i="1"/>
  <c r="G59" i="1"/>
  <c r="G62" i="1"/>
  <c r="G64" i="1"/>
  <c r="G65" i="1"/>
  <c r="G66" i="1"/>
  <c r="G68" i="1"/>
  <c r="G63" i="1"/>
  <c r="G69" i="1"/>
  <c r="G70" i="1"/>
  <c r="G71" i="1"/>
  <c r="G67" i="1"/>
  <c r="G73" i="1"/>
  <c r="G74" i="1"/>
  <c r="G76" i="1"/>
  <c r="G85" i="1"/>
  <c r="G86" i="1"/>
  <c r="G87" i="1"/>
  <c r="G88" i="1"/>
  <c r="G89" i="1"/>
  <c r="G90" i="1"/>
  <c r="E92" i="1" l="1"/>
  <c r="D92" i="1"/>
  <c r="F92" i="1" l="1"/>
  <c r="F76" i="2"/>
  <c r="D76" i="2"/>
  <c r="E76" i="2" l="1"/>
  <c r="G3" i="2"/>
  <c r="D146" i="2"/>
  <c r="E146" i="2"/>
  <c r="F146" i="2"/>
  <c r="G81" i="2"/>
  <c r="G79" i="1" l="1"/>
  <c r="G45" i="1"/>
  <c r="G146" i="2" l="1"/>
  <c r="G76" i="2"/>
  <c r="F38" i="1" l="1"/>
  <c r="D38" i="1"/>
  <c r="D96" i="1" s="1"/>
  <c r="E38" i="1"/>
  <c r="D98" i="1" s="1"/>
  <c r="D100" i="1" l="1"/>
  <c r="D103" i="1" s="1"/>
  <c r="G38" i="1"/>
  <c r="G3" i="1"/>
  <c r="G84" i="1"/>
  <c r="G92" i="1" l="1"/>
</calcChain>
</file>

<file path=xl/sharedStrings.xml><?xml version="1.0" encoding="utf-8"?>
<sst xmlns="http://schemas.openxmlformats.org/spreadsheetml/2006/main" count="457" uniqueCount="261">
  <si>
    <t>Nom</t>
  </si>
  <si>
    <t>CURTO</t>
  </si>
  <si>
    <t>Silvio</t>
  </si>
  <si>
    <t>Prénom</t>
  </si>
  <si>
    <t>1ère Place</t>
  </si>
  <si>
    <t xml:space="preserve">2ème place </t>
  </si>
  <si>
    <t xml:space="preserve">3ème place </t>
  </si>
  <si>
    <t>Total</t>
  </si>
  <si>
    <t>The best of Cobra Kai</t>
  </si>
  <si>
    <t>Aurore</t>
  </si>
  <si>
    <t>POMILIO</t>
  </si>
  <si>
    <t>Raphael</t>
  </si>
  <si>
    <t>NOEL</t>
  </si>
  <si>
    <t>Mylène</t>
  </si>
  <si>
    <t>LUCIANI</t>
  </si>
  <si>
    <t>Valentino</t>
  </si>
  <si>
    <t>VIATOUR</t>
  </si>
  <si>
    <t>Anthony</t>
  </si>
  <si>
    <t>CINO</t>
  </si>
  <si>
    <t>Léandro</t>
  </si>
  <si>
    <t xml:space="preserve">BETTENS </t>
  </si>
  <si>
    <t>Jordan</t>
  </si>
  <si>
    <t>LESCEU</t>
  </si>
  <si>
    <t>Loic</t>
  </si>
  <si>
    <t>DRIGO</t>
  </si>
  <si>
    <t>Julien</t>
  </si>
  <si>
    <t xml:space="preserve">LEINNE </t>
  </si>
  <si>
    <t>Yannick</t>
  </si>
  <si>
    <t>VINCENT</t>
  </si>
  <si>
    <t>Mélissa</t>
  </si>
  <si>
    <t>CHARISSIADIS</t>
  </si>
  <si>
    <t>MARLIERE</t>
  </si>
  <si>
    <t>Jérôme</t>
  </si>
  <si>
    <t>Sylvain</t>
  </si>
  <si>
    <t xml:space="preserve">VISSERS </t>
  </si>
  <si>
    <t>Anycia</t>
  </si>
  <si>
    <t>TOTAL PODIUMS</t>
  </si>
  <si>
    <t>Classements des compétiteurs Kumité</t>
  </si>
  <si>
    <t>MICHAUX</t>
  </si>
  <si>
    <t>Jason</t>
  </si>
  <si>
    <t>HURCHON</t>
  </si>
  <si>
    <t>Classements des compétiteurs Kata</t>
  </si>
  <si>
    <t>CARLIER</t>
  </si>
  <si>
    <t>Maxime</t>
  </si>
  <si>
    <t>Matthieu</t>
  </si>
  <si>
    <t>MAMELI</t>
  </si>
  <si>
    <t xml:space="preserve">MICHAUX </t>
  </si>
  <si>
    <t xml:space="preserve">AITOU-AADI </t>
  </si>
  <si>
    <t>Mohamed</t>
  </si>
  <si>
    <t>BLASSEL</t>
  </si>
  <si>
    <t>Romain</t>
  </si>
  <si>
    <t>PAQUIE</t>
  </si>
  <si>
    <t>Lara</t>
  </si>
  <si>
    <t>Classements des interclubs</t>
  </si>
  <si>
    <t>Date</t>
  </si>
  <si>
    <t>Lieu</t>
  </si>
  <si>
    <t>Colfontaine</t>
  </si>
  <si>
    <t>Podiums</t>
  </si>
  <si>
    <t>1ère place</t>
  </si>
  <si>
    <t>Yohan</t>
  </si>
  <si>
    <t>BLASZCYK</t>
  </si>
  <si>
    <t>Sara</t>
  </si>
  <si>
    <t>WETTERENE</t>
  </si>
  <si>
    <t>VANBOQUESTAELS</t>
  </si>
  <si>
    <t>Marine</t>
  </si>
  <si>
    <t>TOTALS</t>
  </si>
  <si>
    <t>Médailles d'Or</t>
  </si>
  <si>
    <t>Médailles d'Argent</t>
  </si>
  <si>
    <t>Médailles de Bronze</t>
  </si>
  <si>
    <t>VINTI</t>
  </si>
  <si>
    <t>Marianna</t>
  </si>
  <si>
    <t>Robin</t>
  </si>
  <si>
    <t>PAREIN</t>
  </si>
  <si>
    <t>Alan</t>
  </si>
  <si>
    <t>VANDERVEKEN</t>
  </si>
  <si>
    <t>Medhi</t>
  </si>
  <si>
    <t>DE STEFANO</t>
  </si>
  <si>
    <t>Angelo</t>
  </si>
  <si>
    <t>HARMEGNIES</t>
  </si>
  <si>
    <t>Charles-Henry</t>
  </si>
  <si>
    <t>Maeliss</t>
  </si>
  <si>
    <t>BACHY</t>
  </si>
  <si>
    <t>Sophie</t>
  </si>
  <si>
    <t>Matisse</t>
  </si>
  <si>
    <t>DEMBIERMONT</t>
  </si>
  <si>
    <t>Emerson</t>
  </si>
  <si>
    <t>COIRO</t>
  </si>
  <si>
    <t>Victoria</t>
  </si>
  <si>
    <t>POTTIEZ</t>
  </si>
  <si>
    <t>Julie</t>
  </si>
  <si>
    <t>BARBIEUX</t>
  </si>
  <si>
    <t>CAMMARATA</t>
  </si>
  <si>
    <t>Calista</t>
  </si>
  <si>
    <t>Charles-Henri</t>
  </si>
  <si>
    <t>FRANCOIS</t>
  </si>
  <si>
    <t>Stéphane</t>
  </si>
  <si>
    <t>Saint-Ghislain</t>
  </si>
  <si>
    <t xml:space="preserve">DERUYVER </t>
  </si>
  <si>
    <t>Laurine</t>
  </si>
  <si>
    <t>Anaïs</t>
  </si>
  <si>
    <t xml:space="preserve">BRUNIN </t>
  </si>
  <si>
    <t>Alessandro</t>
  </si>
  <si>
    <t>NHARI</t>
  </si>
  <si>
    <t>Jamila</t>
  </si>
  <si>
    <t>ABDELLAOUI</t>
  </si>
  <si>
    <t>Sami</t>
  </si>
  <si>
    <t>HARMAND</t>
  </si>
  <si>
    <t>Ylan</t>
  </si>
  <si>
    <t>JAEGER</t>
  </si>
  <si>
    <t>Lukas</t>
  </si>
  <si>
    <t>DEMAREZ</t>
  </si>
  <si>
    <t>Bruno</t>
  </si>
  <si>
    <t>LOMBARDO</t>
  </si>
  <si>
    <t>Lucas</t>
  </si>
  <si>
    <t>MICOLI</t>
  </si>
  <si>
    <t>LABIE</t>
  </si>
  <si>
    <t>Clément</t>
  </si>
  <si>
    <t>Sabrina</t>
  </si>
  <si>
    <t>Dominique</t>
  </si>
  <si>
    <t>GASAYEV</t>
  </si>
  <si>
    <t>Vadik</t>
  </si>
  <si>
    <t xml:space="preserve">Océane </t>
  </si>
  <si>
    <t>Grégory</t>
  </si>
  <si>
    <t>Maëliss</t>
  </si>
  <si>
    <t>DEFRISE</t>
  </si>
  <si>
    <t>Tristan</t>
  </si>
  <si>
    <t>DEGHILLAGE</t>
  </si>
  <si>
    <t>Linda</t>
  </si>
  <si>
    <t xml:space="preserve">DEGHILLAGE </t>
  </si>
  <si>
    <t>Hugo</t>
  </si>
  <si>
    <t>JOLY</t>
  </si>
  <si>
    <t>DUFRANE</t>
  </si>
  <si>
    <t>Renald</t>
  </si>
  <si>
    <t>MAQUARDT</t>
  </si>
  <si>
    <t>Jo-Ann</t>
  </si>
  <si>
    <t>ARIB</t>
  </si>
  <si>
    <t>Loudmilla</t>
  </si>
  <si>
    <t>Didier</t>
  </si>
  <si>
    <t>HERBAUT</t>
  </si>
  <si>
    <t>Kelyan</t>
  </si>
  <si>
    <t>PLURA</t>
  </si>
  <si>
    <t>Michaël</t>
  </si>
  <si>
    <t>SODDE</t>
  </si>
  <si>
    <t>Mirco</t>
  </si>
  <si>
    <t>Lilly</t>
  </si>
  <si>
    <t>Sandro</t>
  </si>
  <si>
    <t>Hornu</t>
  </si>
  <si>
    <t>DUQUESNOY</t>
  </si>
  <si>
    <t>Lorye</t>
  </si>
  <si>
    <t>PASLAWSKI</t>
  </si>
  <si>
    <t>Alessio</t>
  </si>
  <si>
    <t>Luana</t>
  </si>
  <si>
    <t>DRUART</t>
  </si>
  <si>
    <t>Cassandra</t>
  </si>
  <si>
    <t>LEGAVRE</t>
  </si>
  <si>
    <t>Jean-Charles</t>
  </si>
  <si>
    <t xml:space="preserve">BOUANATI </t>
  </si>
  <si>
    <t>Abdelmalik</t>
  </si>
  <si>
    <t>BEUMIER</t>
  </si>
  <si>
    <t>Sofian</t>
  </si>
  <si>
    <t>Mehdi</t>
  </si>
  <si>
    <t>HARVENT</t>
  </si>
  <si>
    <t>Dimitri</t>
  </si>
  <si>
    <t>KALLONIATIS</t>
  </si>
  <si>
    <t>Spyros</t>
  </si>
  <si>
    <t>GRACI</t>
  </si>
  <si>
    <t>Matteo</t>
  </si>
  <si>
    <t>MAUCERI</t>
  </si>
  <si>
    <t>Luca</t>
  </si>
  <si>
    <t>OUMAHLENE</t>
  </si>
  <si>
    <t>Salim</t>
  </si>
  <si>
    <t>Alexandre</t>
  </si>
  <si>
    <t>Mattéo</t>
  </si>
  <si>
    <t>LAI</t>
  </si>
  <si>
    <t>Aurora</t>
  </si>
  <si>
    <t>KARAVANTA</t>
  </si>
  <si>
    <t>Julia</t>
  </si>
  <si>
    <t>Andreas</t>
  </si>
  <si>
    <t>Valeria</t>
  </si>
  <si>
    <t>BOCHMER</t>
  </si>
  <si>
    <t>Jean</t>
  </si>
  <si>
    <t>BOUHMADI</t>
  </si>
  <si>
    <t>Basma</t>
  </si>
  <si>
    <t>LALOUCHI</t>
  </si>
  <si>
    <t>Nassim</t>
  </si>
  <si>
    <t>Elisa</t>
  </si>
  <si>
    <t>TRAPANOTTO</t>
  </si>
  <si>
    <t>Gianluca</t>
  </si>
  <si>
    <t>Jean-Philippe</t>
  </si>
  <si>
    <t>PESTIAUX</t>
  </si>
  <si>
    <t>Joachim</t>
  </si>
  <si>
    <t>LECOCQ</t>
  </si>
  <si>
    <t>Quaregnon Télévie</t>
  </si>
  <si>
    <t>BOUANATI</t>
  </si>
  <si>
    <t>Malik</t>
  </si>
  <si>
    <t>Taho</t>
  </si>
  <si>
    <t>RAYE</t>
  </si>
  <si>
    <t>Eva</t>
  </si>
  <si>
    <t>D'HAUTCOURT</t>
  </si>
  <si>
    <t>Henry</t>
  </si>
  <si>
    <t>Maël</t>
  </si>
  <si>
    <t>Ylane</t>
  </si>
  <si>
    <t>SAMAWI</t>
  </si>
  <si>
    <t>Zaïneb</t>
  </si>
  <si>
    <t>DUBUISSON</t>
  </si>
  <si>
    <t>Jonas</t>
  </si>
  <si>
    <t>Sofia</t>
  </si>
  <si>
    <t>Leandro</t>
  </si>
  <si>
    <t>Lorena</t>
  </si>
  <si>
    <t>HARPIGNY</t>
  </si>
  <si>
    <t>BEKEN</t>
  </si>
  <si>
    <t>Maëlle</t>
  </si>
  <si>
    <t>CRAVOTTA</t>
  </si>
  <si>
    <t>Joey</t>
  </si>
  <si>
    <t>KHALIL</t>
  </si>
  <si>
    <t>Naël</t>
  </si>
  <si>
    <t>ARIS</t>
  </si>
  <si>
    <t>Esteban</t>
  </si>
  <si>
    <t>COLINIA</t>
  </si>
  <si>
    <t>David</t>
  </si>
  <si>
    <t xml:space="preserve">DAIDONE </t>
  </si>
  <si>
    <t>Anna</t>
  </si>
  <si>
    <t>PENNESTRI</t>
  </si>
  <si>
    <t>Pietro</t>
  </si>
  <si>
    <t>FRANZESE</t>
  </si>
  <si>
    <t>Massimo</t>
  </si>
  <si>
    <t>FILECCIA</t>
  </si>
  <si>
    <t>Geoffrey</t>
  </si>
  <si>
    <t>FULCO</t>
  </si>
  <si>
    <t>Celio</t>
  </si>
  <si>
    <t>Gabriel</t>
  </si>
  <si>
    <t>Nada</t>
  </si>
  <si>
    <t>HADDOU MOUSSA</t>
  </si>
  <si>
    <t>Ilyas</t>
  </si>
  <si>
    <t xml:space="preserve">Sofia </t>
  </si>
  <si>
    <t xml:space="preserve">WYNANT </t>
  </si>
  <si>
    <t>Kumité</t>
  </si>
  <si>
    <t>Kata</t>
  </si>
  <si>
    <t xml:space="preserve">MOREAU </t>
  </si>
  <si>
    <t>PARRILLA</t>
  </si>
  <si>
    <t>Olivia</t>
  </si>
  <si>
    <t>CURSIO</t>
  </si>
  <si>
    <t>Adélia</t>
  </si>
  <si>
    <t>Sélyna</t>
  </si>
  <si>
    <t>FIORENZA</t>
  </si>
  <si>
    <t>Serena</t>
  </si>
  <si>
    <t>DUARTE</t>
  </si>
  <si>
    <t>Emma</t>
  </si>
  <si>
    <t>Ahmed</t>
  </si>
  <si>
    <t>Elena</t>
  </si>
  <si>
    <t>Jonathan</t>
  </si>
  <si>
    <t>,</t>
  </si>
  <si>
    <t>Sacha</t>
  </si>
  <si>
    <t>GERIN</t>
  </si>
  <si>
    <t>IANNELLI</t>
  </si>
  <si>
    <t>Latifa</t>
  </si>
  <si>
    <t>Antea</t>
  </si>
  <si>
    <t xml:space="preserve">GAETA </t>
  </si>
  <si>
    <t>GILLET</t>
  </si>
  <si>
    <t>Margot</t>
  </si>
  <si>
    <t xml:space="preserve">BACKAERT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</si>
</sst>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2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0"/>
      <color indexed="13"/>
      <name val="Arial"/>
      <family val="2"/>
    </font>
    <font>
      <sz val="10"/>
      <color indexed="22"/>
      <name val="Arial"/>
      <family val="2"/>
    </font>
    <font>
      <sz val="10"/>
      <color indexed="51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i/>
      <sz val="20"/>
      <color indexed="13"/>
      <name val="Arial"/>
      <family val="2"/>
    </font>
    <font>
      <b/>
      <i/>
      <sz val="20"/>
      <color indexed="22"/>
      <name val="Arial"/>
      <family val="2"/>
    </font>
    <font>
      <b/>
      <i/>
      <sz val="20"/>
      <color indexed="51"/>
      <name val="Arial"/>
      <family val="2"/>
    </font>
    <font>
      <b/>
      <i/>
      <sz val="2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20"/>
      <color theme="0" tint="-0.3499862666707357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1" fillId="21" borderId="3" applyNumberFormat="0" applyFon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</cellStyleXfs>
  <cellXfs count="60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0" fillId="0" borderId="15" xfId="0" applyBorder="1"/>
    <xf numFmtId="0" fontId="22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0" fillId="0" borderId="14" xfId="0" applyBorder="1"/>
    <xf numFmtId="0" fontId="24" fillId="0" borderId="14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0" fillId="0" borderId="16" xfId="0" applyBorder="1"/>
    <xf numFmtId="0" fontId="22" fillId="0" borderId="16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4" fontId="3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3" fillId="0" borderId="0" xfId="0" applyFont="1"/>
    <xf numFmtId="0" fontId="22" fillId="24" borderId="14" xfId="0" applyFont="1" applyFill="1" applyBorder="1" applyAlignment="1">
      <alignment horizontal="center"/>
    </xf>
    <xf numFmtId="0" fontId="23" fillId="25" borderId="14" xfId="0" applyFont="1" applyFill="1" applyBorder="1" applyAlignment="1">
      <alignment horizontal="center"/>
    </xf>
    <xf numFmtId="0" fontId="24" fillId="26" borderId="14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1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1" fillId="0" borderId="15" xfId="0" applyFont="1" applyBorder="1"/>
    <xf numFmtId="0" fontId="0" fillId="0" borderId="27" xfId="0" applyFill="1" applyBorder="1"/>
    <xf numFmtId="0" fontId="30" fillId="25" borderId="17" xfId="0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horizontal="center" vertical="center"/>
    </xf>
    <xf numFmtId="0" fontId="28" fillId="25" borderId="17" xfId="0" applyFont="1" applyFill="1" applyBorder="1" applyAlignment="1">
      <alignment horizontal="left" vertical="center"/>
    </xf>
    <xf numFmtId="0" fontId="28" fillId="25" borderId="18" xfId="0" applyFont="1" applyFill="1" applyBorder="1" applyAlignment="1">
      <alignment horizontal="left" vertical="center"/>
    </xf>
    <xf numFmtId="0" fontId="27" fillId="24" borderId="17" xfId="0" applyFont="1" applyFill="1" applyBorder="1" applyAlignment="1">
      <alignment horizontal="left" vertical="center"/>
    </xf>
    <xf numFmtId="0" fontId="27" fillId="24" borderId="18" xfId="0" applyFont="1" applyFill="1" applyBorder="1" applyAlignment="1">
      <alignment horizontal="left" vertical="center"/>
    </xf>
    <xf numFmtId="0" fontId="29" fillId="26" borderId="17" xfId="0" applyFont="1" applyFill="1" applyBorder="1" applyAlignment="1">
      <alignment horizontal="left" vertical="center"/>
    </xf>
    <xf numFmtId="0" fontId="29" fillId="26" borderId="18" xfId="0" applyFont="1" applyFill="1" applyBorder="1" applyAlignment="1">
      <alignment horizontal="left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29" fillId="27" borderId="17" xfId="0" applyFont="1" applyFill="1" applyBorder="1" applyAlignment="1">
      <alignment horizontal="left" vertical="center"/>
    </xf>
    <xf numFmtId="0" fontId="29" fillId="27" borderId="18" xfId="0" applyFont="1" applyFill="1" applyBorder="1" applyAlignment="1">
      <alignment horizontal="left" vertical="center"/>
    </xf>
    <xf numFmtId="0" fontId="35" fillId="28" borderId="17" xfId="0" applyFont="1" applyFill="1" applyBorder="1" applyAlignment="1">
      <alignment horizontal="left" vertical="center"/>
    </xf>
    <xf numFmtId="0" fontId="35" fillId="28" borderId="18" xfId="0" applyFont="1" applyFill="1" applyBorder="1" applyAlignment="1">
      <alignment horizontal="left" vertic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te" xfId="28" builtinId="10" customBuiltin="1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abSelected="1" workbookViewId="0">
      <selection activeCell="A57" sqref="A57"/>
    </sheetView>
  </sheetViews>
  <sheetFormatPr baseColWidth="10" defaultRowHeight="12.75" x14ac:dyDescent="0.2"/>
  <cols>
    <col min="1" max="1" width="13.5703125" bestFit="1" customWidth="1"/>
    <col min="2" max="2" width="18.85546875" customWidth="1"/>
    <col min="3" max="3" width="12.7109375" bestFit="1" customWidth="1"/>
  </cols>
  <sheetData>
    <row r="1" spans="1:7" ht="26.25" thickBot="1" x14ac:dyDescent="0.4">
      <c r="A1" s="46" t="s">
        <v>37</v>
      </c>
      <c r="B1" s="47"/>
      <c r="C1" s="47"/>
      <c r="D1" s="47"/>
      <c r="E1" s="47"/>
      <c r="F1" s="47"/>
      <c r="G1" s="48"/>
    </row>
    <row r="2" spans="1:7" ht="26.25" thickBot="1" x14ac:dyDescent="0.25">
      <c r="A2" s="1" t="s">
        <v>8</v>
      </c>
      <c r="B2" s="2" t="s">
        <v>0</v>
      </c>
      <c r="C2" s="3" t="s">
        <v>3</v>
      </c>
      <c r="D2" s="2" t="s">
        <v>58</v>
      </c>
      <c r="E2" s="3" t="s">
        <v>5</v>
      </c>
      <c r="F2" s="2" t="s">
        <v>6</v>
      </c>
      <c r="G2" s="4" t="s">
        <v>7</v>
      </c>
    </row>
    <row r="3" spans="1:7" ht="16.5" thickTop="1" x14ac:dyDescent="0.25">
      <c r="A3" s="5">
        <v>1</v>
      </c>
      <c r="B3" s="6" t="s">
        <v>94</v>
      </c>
      <c r="C3" s="6" t="s">
        <v>95</v>
      </c>
      <c r="D3" s="27">
        <v>15</v>
      </c>
      <c r="E3" s="28">
        <v>8</v>
      </c>
      <c r="F3" s="29">
        <v>5</v>
      </c>
      <c r="G3" s="9">
        <f t="shared" ref="G3:G31" si="0">D3*3+E3*2+F3*1</f>
        <v>66</v>
      </c>
    </row>
    <row r="4" spans="1:7" ht="15.75" x14ac:dyDescent="0.25">
      <c r="A4" s="5">
        <v>2</v>
      </c>
      <c r="B4" s="6" t="s">
        <v>86</v>
      </c>
      <c r="C4" s="6" t="s">
        <v>87</v>
      </c>
      <c r="D4" s="27">
        <v>5</v>
      </c>
      <c r="E4" s="28">
        <v>12</v>
      </c>
      <c r="F4" s="29">
        <v>24</v>
      </c>
      <c r="G4" s="9">
        <f t="shared" si="0"/>
        <v>63</v>
      </c>
    </row>
    <row r="5" spans="1:7" ht="15.75" x14ac:dyDescent="0.25">
      <c r="A5" s="5">
        <v>3</v>
      </c>
      <c r="B5" s="6" t="s">
        <v>124</v>
      </c>
      <c r="C5" s="6" t="s">
        <v>137</v>
      </c>
      <c r="D5" s="27">
        <v>6</v>
      </c>
      <c r="E5" s="28">
        <v>4</v>
      </c>
      <c r="F5" s="29">
        <v>10</v>
      </c>
      <c r="G5" s="9">
        <f t="shared" si="0"/>
        <v>36</v>
      </c>
    </row>
    <row r="6" spans="1:7" ht="15.75" x14ac:dyDescent="0.25">
      <c r="A6" s="5">
        <v>4</v>
      </c>
      <c r="B6" s="6" t="s">
        <v>191</v>
      </c>
      <c r="C6" s="6" t="s">
        <v>201</v>
      </c>
      <c r="D6" s="27">
        <v>4</v>
      </c>
      <c r="E6" s="28">
        <v>3</v>
      </c>
      <c r="F6" s="29">
        <v>5</v>
      </c>
      <c r="G6" s="9">
        <f t="shared" si="0"/>
        <v>23</v>
      </c>
    </row>
    <row r="7" spans="1:7" ht="15.75" x14ac:dyDescent="0.25">
      <c r="A7" s="5">
        <v>5</v>
      </c>
      <c r="B7" s="6" t="s">
        <v>91</v>
      </c>
      <c r="C7" s="6" t="s">
        <v>145</v>
      </c>
      <c r="D7" s="27">
        <v>3</v>
      </c>
      <c r="E7" s="28">
        <v>3</v>
      </c>
      <c r="F7" s="29">
        <v>7</v>
      </c>
      <c r="G7" s="9">
        <f t="shared" si="0"/>
        <v>22</v>
      </c>
    </row>
    <row r="8" spans="1:7" ht="15.75" x14ac:dyDescent="0.25">
      <c r="A8" s="5">
        <v>6</v>
      </c>
      <c r="B8" s="6" t="s">
        <v>244</v>
      </c>
      <c r="C8" s="6" t="s">
        <v>245</v>
      </c>
      <c r="D8" s="27">
        <v>2</v>
      </c>
      <c r="E8" s="28">
        <v>6</v>
      </c>
      <c r="F8" s="29">
        <v>4</v>
      </c>
      <c r="G8" s="9">
        <f t="shared" si="0"/>
        <v>22</v>
      </c>
    </row>
    <row r="9" spans="1:7" ht="15.75" x14ac:dyDescent="0.25">
      <c r="A9" s="5">
        <v>7</v>
      </c>
      <c r="B9" s="6" t="s">
        <v>1</v>
      </c>
      <c r="C9" s="6" t="s">
        <v>9</v>
      </c>
      <c r="D9" s="27">
        <v>3</v>
      </c>
      <c r="E9" s="28">
        <v>2</v>
      </c>
      <c r="F9" s="29">
        <v>5</v>
      </c>
      <c r="G9" s="9">
        <f>D9*3+E9*2+F9*1</f>
        <v>18</v>
      </c>
    </row>
    <row r="10" spans="1:7" ht="15.75" x14ac:dyDescent="0.25">
      <c r="A10" s="5">
        <v>8</v>
      </c>
      <c r="B10" s="6" t="s">
        <v>158</v>
      </c>
      <c r="C10" s="6" t="s">
        <v>39</v>
      </c>
      <c r="D10" s="27">
        <v>1</v>
      </c>
      <c r="E10" s="28">
        <v>5</v>
      </c>
      <c r="F10" s="29">
        <v>4</v>
      </c>
      <c r="G10" s="9">
        <f t="shared" si="0"/>
        <v>17</v>
      </c>
    </row>
    <row r="11" spans="1:7" ht="15.75" x14ac:dyDescent="0.25">
      <c r="A11" s="5">
        <v>9</v>
      </c>
      <c r="B11" s="6" t="s">
        <v>191</v>
      </c>
      <c r="C11" s="6" t="s">
        <v>200</v>
      </c>
      <c r="D11" s="27">
        <v>2</v>
      </c>
      <c r="E11" s="28">
        <v>3</v>
      </c>
      <c r="F11" s="29">
        <v>4</v>
      </c>
      <c r="G11" s="9">
        <f t="shared" si="0"/>
        <v>16</v>
      </c>
    </row>
    <row r="12" spans="1:7" ht="15.75" x14ac:dyDescent="0.25">
      <c r="A12" s="5">
        <v>10</v>
      </c>
      <c r="B12" s="6" t="s">
        <v>128</v>
      </c>
      <c r="C12" s="6" t="s">
        <v>127</v>
      </c>
      <c r="D12" s="27">
        <v>0</v>
      </c>
      <c r="E12" s="28">
        <v>5</v>
      </c>
      <c r="F12" s="29">
        <v>4</v>
      </c>
      <c r="G12" s="9">
        <f t="shared" si="0"/>
        <v>14</v>
      </c>
    </row>
    <row r="13" spans="1:7" ht="15.75" x14ac:dyDescent="0.25">
      <c r="A13" s="5">
        <v>11</v>
      </c>
      <c r="B13" s="6" t="s">
        <v>196</v>
      </c>
      <c r="C13" s="6" t="s">
        <v>197</v>
      </c>
      <c r="D13" s="27">
        <v>2</v>
      </c>
      <c r="E13" s="28">
        <v>1</v>
      </c>
      <c r="F13" s="29">
        <v>3</v>
      </c>
      <c r="G13" s="9">
        <f t="shared" si="0"/>
        <v>11</v>
      </c>
    </row>
    <row r="14" spans="1:7" ht="15.75" x14ac:dyDescent="0.25">
      <c r="A14" s="5">
        <v>12</v>
      </c>
      <c r="B14" s="6" t="s">
        <v>214</v>
      </c>
      <c r="C14" s="6" t="s">
        <v>215</v>
      </c>
      <c r="D14" s="27">
        <v>1</v>
      </c>
      <c r="E14" s="28">
        <v>1</v>
      </c>
      <c r="F14" s="29">
        <v>5</v>
      </c>
      <c r="G14" s="9">
        <f t="shared" si="0"/>
        <v>10</v>
      </c>
    </row>
    <row r="15" spans="1:7" ht="15.75" x14ac:dyDescent="0.25">
      <c r="A15" s="5">
        <v>13</v>
      </c>
      <c r="B15" s="6" t="s">
        <v>86</v>
      </c>
      <c r="C15" s="6" t="s">
        <v>99</v>
      </c>
      <c r="D15" s="27">
        <v>1</v>
      </c>
      <c r="E15" s="28">
        <v>1</v>
      </c>
      <c r="F15" s="29">
        <v>4</v>
      </c>
      <c r="G15" s="9">
        <f t="shared" si="0"/>
        <v>9</v>
      </c>
    </row>
    <row r="16" spans="1:7" ht="15.75" x14ac:dyDescent="0.25">
      <c r="A16" s="5">
        <v>14</v>
      </c>
      <c r="B16" s="6" t="s">
        <v>210</v>
      </c>
      <c r="C16" s="6" t="s">
        <v>211</v>
      </c>
      <c r="D16" s="27">
        <v>1</v>
      </c>
      <c r="E16" s="28">
        <v>2</v>
      </c>
      <c r="F16" s="29">
        <v>0</v>
      </c>
      <c r="G16" s="9">
        <f t="shared" si="0"/>
        <v>7</v>
      </c>
    </row>
    <row r="17" spans="1:7" ht="15.75" x14ac:dyDescent="0.25">
      <c r="A17" s="5">
        <v>15</v>
      </c>
      <c r="B17" s="6" t="s">
        <v>181</v>
      </c>
      <c r="C17" s="6" t="s">
        <v>231</v>
      </c>
      <c r="D17" s="27">
        <v>0</v>
      </c>
      <c r="E17" s="28">
        <v>2</v>
      </c>
      <c r="F17" s="29">
        <v>2</v>
      </c>
      <c r="G17" s="9">
        <f t="shared" si="0"/>
        <v>6</v>
      </c>
    </row>
    <row r="18" spans="1:7" ht="15.75" x14ac:dyDescent="0.25">
      <c r="A18" s="5">
        <v>15</v>
      </c>
      <c r="B18" s="6" t="s">
        <v>212</v>
      </c>
      <c r="C18" s="6" t="s">
        <v>213</v>
      </c>
      <c r="D18" s="27">
        <v>0</v>
      </c>
      <c r="E18" s="28">
        <v>1</v>
      </c>
      <c r="F18" s="29">
        <v>4</v>
      </c>
      <c r="G18" s="9">
        <f t="shared" si="0"/>
        <v>6</v>
      </c>
    </row>
    <row r="19" spans="1:7" ht="15.75" x14ac:dyDescent="0.25">
      <c r="A19" s="5">
        <v>15</v>
      </c>
      <c r="B19" s="6" t="s">
        <v>173</v>
      </c>
      <c r="C19" s="6" t="s">
        <v>207</v>
      </c>
      <c r="D19" s="27">
        <v>0</v>
      </c>
      <c r="E19" s="28">
        <v>1</v>
      </c>
      <c r="F19" s="29">
        <v>4</v>
      </c>
      <c r="G19" s="9">
        <f t="shared" si="0"/>
        <v>6</v>
      </c>
    </row>
    <row r="20" spans="1:7" ht="15.75" x14ac:dyDescent="0.25">
      <c r="A20" s="5">
        <v>16</v>
      </c>
      <c r="B20" s="6" t="s">
        <v>196</v>
      </c>
      <c r="C20" s="6" t="s">
        <v>252</v>
      </c>
      <c r="D20" s="27">
        <v>1</v>
      </c>
      <c r="E20" s="28">
        <v>1</v>
      </c>
      <c r="F20" s="29">
        <v>0</v>
      </c>
      <c r="G20" s="9">
        <f t="shared" si="0"/>
        <v>5</v>
      </c>
    </row>
    <row r="21" spans="1:7" ht="15.75" x14ac:dyDescent="0.25">
      <c r="A21" s="5">
        <v>16</v>
      </c>
      <c r="B21" s="6" t="s">
        <v>257</v>
      </c>
      <c r="C21" s="6" t="s">
        <v>234</v>
      </c>
      <c r="D21" s="27">
        <v>1</v>
      </c>
      <c r="E21" s="28">
        <v>0</v>
      </c>
      <c r="F21" s="29">
        <v>2</v>
      </c>
      <c r="G21" s="9">
        <f>D21*3+E21*2+F21*1</f>
        <v>5</v>
      </c>
    </row>
    <row r="22" spans="1:7" ht="15.75" x14ac:dyDescent="0.25">
      <c r="A22" s="5">
        <v>16</v>
      </c>
      <c r="B22" s="6" t="s">
        <v>218</v>
      </c>
      <c r="C22" s="6" t="s">
        <v>219</v>
      </c>
      <c r="D22" s="27">
        <v>0</v>
      </c>
      <c r="E22" s="28">
        <v>1</v>
      </c>
      <c r="F22" s="29">
        <v>3</v>
      </c>
      <c r="G22" s="9">
        <f t="shared" si="0"/>
        <v>5</v>
      </c>
    </row>
    <row r="23" spans="1:7" ht="15.75" x14ac:dyDescent="0.25">
      <c r="A23" s="5">
        <v>17</v>
      </c>
      <c r="B23" s="6" t="s">
        <v>196</v>
      </c>
      <c r="C23" s="6" t="s">
        <v>234</v>
      </c>
      <c r="D23" s="27">
        <v>1</v>
      </c>
      <c r="E23" s="28">
        <v>0</v>
      </c>
      <c r="F23" s="29">
        <v>1</v>
      </c>
      <c r="G23" s="9">
        <f t="shared" si="0"/>
        <v>4</v>
      </c>
    </row>
    <row r="24" spans="1:7" ht="15.75" x14ac:dyDescent="0.25">
      <c r="A24" s="5">
        <v>17</v>
      </c>
      <c r="B24" s="6" t="s">
        <v>173</v>
      </c>
      <c r="C24" s="6" t="s">
        <v>174</v>
      </c>
      <c r="D24" s="27">
        <v>0</v>
      </c>
      <c r="E24" s="28">
        <v>1</v>
      </c>
      <c r="F24" s="29">
        <v>2</v>
      </c>
      <c r="G24" s="9">
        <f>D24*3+E24*2+F24*1</f>
        <v>4</v>
      </c>
    </row>
    <row r="25" spans="1:7" ht="15.75" x14ac:dyDescent="0.25">
      <c r="A25" s="5">
        <v>18</v>
      </c>
      <c r="B25" s="6" t="s">
        <v>253</v>
      </c>
      <c r="C25" s="6" t="s">
        <v>17</v>
      </c>
      <c r="D25" s="27">
        <v>1</v>
      </c>
      <c r="E25" s="28">
        <v>0</v>
      </c>
      <c r="F25" s="29">
        <v>0</v>
      </c>
      <c r="G25" s="9">
        <f t="shared" si="0"/>
        <v>3</v>
      </c>
    </row>
    <row r="26" spans="1:7" ht="15.75" x14ac:dyDescent="0.25">
      <c r="A26" s="5">
        <v>18</v>
      </c>
      <c r="B26" s="6" t="s">
        <v>165</v>
      </c>
      <c r="C26" s="6" t="s">
        <v>153</v>
      </c>
      <c r="D26" s="27">
        <v>1</v>
      </c>
      <c r="E26" s="28">
        <v>0</v>
      </c>
      <c r="F26" s="29">
        <v>0</v>
      </c>
      <c r="G26" s="9">
        <f t="shared" si="0"/>
        <v>3</v>
      </c>
    </row>
    <row r="27" spans="1:7" ht="15.75" x14ac:dyDescent="0.25">
      <c r="A27" s="5">
        <v>18</v>
      </c>
      <c r="B27" s="6" t="s">
        <v>258</v>
      </c>
      <c r="C27" s="6" t="s">
        <v>259</v>
      </c>
      <c r="D27" s="27">
        <v>0</v>
      </c>
      <c r="E27" s="28">
        <v>1</v>
      </c>
      <c r="F27" s="29">
        <v>1</v>
      </c>
      <c r="G27" s="9">
        <f t="shared" ref="G27" si="1">D27*3+E27*2+F27*1</f>
        <v>3</v>
      </c>
    </row>
    <row r="28" spans="1:7" ht="15.75" x14ac:dyDescent="0.25">
      <c r="A28" s="5">
        <v>18</v>
      </c>
      <c r="B28" s="6" t="s">
        <v>260</v>
      </c>
      <c r="C28" s="6" t="s">
        <v>122</v>
      </c>
      <c r="D28" s="27">
        <v>0</v>
      </c>
      <c r="E28" s="28">
        <v>1</v>
      </c>
      <c r="F28" s="29">
        <v>1</v>
      </c>
      <c r="G28" s="9">
        <f t="shared" ref="G28" si="2">D28*3+E28*2+F28*1</f>
        <v>3</v>
      </c>
    </row>
    <row r="29" spans="1:7" ht="15.75" x14ac:dyDescent="0.25">
      <c r="A29" s="5">
        <v>18</v>
      </c>
      <c r="B29" s="34" t="s">
        <v>179</v>
      </c>
      <c r="C29" s="34" t="s">
        <v>180</v>
      </c>
      <c r="D29" s="27">
        <v>0</v>
      </c>
      <c r="E29" s="28">
        <v>1</v>
      </c>
      <c r="F29" s="29">
        <v>1</v>
      </c>
      <c r="G29" s="9">
        <f t="shared" si="0"/>
        <v>3</v>
      </c>
    </row>
    <row r="30" spans="1:7" ht="15.75" x14ac:dyDescent="0.25">
      <c r="A30" s="5">
        <v>18</v>
      </c>
      <c r="B30" s="6" t="s">
        <v>165</v>
      </c>
      <c r="C30" s="6" t="s">
        <v>171</v>
      </c>
      <c r="D30" s="27">
        <v>0</v>
      </c>
      <c r="E30" s="28">
        <v>0</v>
      </c>
      <c r="F30" s="29">
        <v>3</v>
      </c>
      <c r="G30" s="9">
        <f t="shared" si="0"/>
        <v>3</v>
      </c>
    </row>
    <row r="31" spans="1:7" ht="15.75" x14ac:dyDescent="0.25">
      <c r="A31" s="5">
        <v>19</v>
      </c>
      <c r="B31" s="6" t="s">
        <v>222</v>
      </c>
      <c r="C31" s="6" t="s">
        <v>223</v>
      </c>
      <c r="D31" s="27">
        <v>0</v>
      </c>
      <c r="E31" s="28">
        <v>1</v>
      </c>
      <c r="F31" s="29">
        <v>0</v>
      </c>
      <c r="G31" s="9">
        <f t="shared" si="0"/>
        <v>2</v>
      </c>
    </row>
    <row r="32" spans="1:7" ht="15.75" x14ac:dyDescent="0.25">
      <c r="A32" s="5">
        <v>19</v>
      </c>
      <c r="B32" s="34" t="s">
        <v>186</v>
      </c>
      <c r="C32" s="34" t="s">
        <v>187</v>
      </c>
      <c r="D32" s="27">
        <v>0</v>
      </c>
      <c r="E32" s="28">
        <v>0</v>
      </c>
      <c r="F32" s="29">
        <v>2</v>
      </c>
      <c r="G32" s="9">
        <f>D32*3+E32*2+F32*1</f>
        <v>2</v>
      </c>
    </row>
    <row r="33" spans="1:7" ht="15.75" x14ac:dyDescent="0.25">
      <c r="A33" s="5">
        <v>20</v>
      </c>
      <c r="B33" s="6" t="s">
        <v>241</v>
      </c>
      <c r="C33" s="6" t="s">
        <v>242</v>
      </c>
      <c r="D33" s="27">
        <v>0</v>
      </c>
      <c r="E33" s="28">
        <v>0</v>
      </c>
      <c r="F33" s="29">
        <v>1</v>
      </c>
      <c r="G33" s="9">
        <f t="shared" ref="G33" si="3">D33*3+E33*2+F33*1</f>
        <v>1</v>
      </c>
    </row>
    <row r="34" spans="1:7" ht="15.75" x14ac:dyDescent="0.25">
      <c r="A34" s="5">
        <v>20</v>
      </c>
      <c r="B34" s="6" t="s">
        <v>241</v>
      </c>
      <c r="C34" s="6" t="s">
        <v>243</v>
      </c>
      <c r="D34" s="27">
        <v>0</v>
      </c>
      <c r="E34" s="28">
        <v>0</v>
      </c>
      <c r="F34" s="29">
        <v>1</v>
      </c>
      <c r="G34" s="9">
        <f>D34*3+E34*2+F34*1</f>
        <v>1</v>
      </c>
    </row>
    <row r="37" spans="1:7" ht="16.5" thickBot="1" x14ac:dyDescent="0.3">
      <c r="A37" s="12"/>
      <c r="B37" s="13"/>
      <c r="C37" s="13"/>
      <c r="D37" s="14"/>
      <c r="E37" s="15"/>
      <c r="F37" s="16"/>
      <c r="G37" s="17"/>
    </row>
    <row r="38" spans="1:7" x14ac:dyDescent="0.2">
      <c r="B38" s="49" t="s">
        <v>36</v>
      </c>
      <c r="C38" s="50"/>
      <c r="D38" s="40">
        <f>SUM(D3:D37)</f>
        <v>51</v>
      </c>
      <c r="E38" s="38">
        <f>SUM(E3:E37)</f>
        <v>67</v>
      </c>
      <c r="F38" s="42">
        <f>SUM(F3:F32)</f>
        <v>110</v>
      </c>
      <c r="G38" s="44">
        <f>D38+E38+F38</f>
        <v>228</v>
      </c>
    </row>
    <row r="39" spans="1:7" ht="13.5" thickBot="1" x14ac:dyDescent="0.25">
      <c r="B39" s="51"/>
      <c r="C39" s="52"/>
      <c r="D39" s="41"/>
      <c r="E39" s="39"/>
      <c r="F39" s="43"/>
      <c r="G39" s="45"/>
    </row>
    <row r="40" spans="1:7" ht="13.5" thickBot="1" x14ac:dyDescent="0.25"/>
    <row r="41" spans="1:7" ht="26.25" thickBot="1" x14ac:dyDescent="0.4">
      <c r="A41" s="46" t="s">
        <v>41</v>
      </c>
      <c r="B41" s="47"/>
      <c r="C41" s="47"/>
      <c r="D41" s="47"/>
      <c r="E41" s="47"/>
      <c r="F41" s="47"/>
      <c r="G41" s="48"/>
    </row>
    <row r="42" spans="1:7" ht="26.25" thickBot="1" x14ac:dyDescent="0.25">
      <c r="A42" s="1" t="s">
        <v>8</v>
      </c>
      <c r="B42" s="2" t="s">
        <v>0</v>
      </c>
      <c r="C42" s="3" t="s">
        <v>3</v>
      </c>
      <c r="D42" s="2" t="s">
        <v>4</v>
      </c>
      <c r="E42" s="3" t="s">
        <v>5</v>
      </c>
      <c r="F42" s="2" t="s">
        <v>6</v>
      </c>
      <c r="G42" s="4" t="s">
        <v>7</v>
      </c>
    </row>
    <row r="43" spans="1:7" ht="16.5" thickTop="1" x14ac:dyDescent="0.25">
      <c r="A43" s="5">
        <v>1</v>
      </c>
      <c r="B43" s="6" t="s">
        <v>173</v>
      </c>
      <c r="C43" s="6" t="s">
        <v>174</v>
      </c>
      <c r="D43" s="27">
        <v>20</v>
      </c>
      <c r="E43" s="28">
        <v>10</v>
      </c>
      <c r="F43" s="29">
        <v>19</v>
      </c>
      <c r="G43" s="9">
        <f t="shared" ref="G43:G76" si="4">D43*3+E43*2+F43*1</f>
        <v>99</v>
      </c>
    </row>
    <row r="44" spans="1:7" ht="15.75" x14ac:dyDescent="0.25">
      <c r="A44" s="5">
        <v>2</v>
      </c>
      <c r="B44" s="6" t="s">
        <v>191</v>
      </c>
      <c r="C44" s="6" t="s">
        <v>200</v>
      </c>
      <c r="D44" s="27">
        <v>17</v>
      </c>
      <c r="E44" s="28">
        <v>11</v>
      </c>
      <c r="F44" s="29">
        <v>6</v>
      </c>
      <c r="G44" s="9">
        <f>D44*3+E44*2+F44*1</f>
        <v>79</v>
      </c>
    </row>
    <row r="45" spans="1:7" ht="15.75" x14ac:dyDescent="0.25">
      <c r="A45" s="5">
        <v>3</v>
      </c>
      <c r="B45" s="6" t="s">
        <v>126</v>
      </c>
      <c r="C45" s="6" t="s">
        <v>127</v>
      </c>
      <c r="D45" s="27">
        <v>14</v>
      </c>
      <c r="E45" s="28">
        <v>12</v>
      </c>
      <c r="F45" s="29">
        <v>7</v>
      </c>
      <c r="G45" s="9">
        <f t="shared" si="4"/>
        <v>73</v>
      </c>
    </row>
    <row r="46" spans="1:7" ht="15.75" x14ac:dyDescent="0.25">
      <c r="A46" s="5">
        <v>4</v>
      </c>
      <c r="B46" s="6" t="s">
        <v>196</v>
      </c>
      <c r="C46" s="6" t="s">
        <v>197</v>
      </c>
      <c r="D46" s="27">
        <v>8</v>
      </c>
      <c r="E46" s="28">
        <v>18</v>
      </c>
      <c r="F46" s="29">
        <v>10</v>
      </c>
      <c r="G46" s="9">
        <f t="shared" si="4"/>
        <v>70</v>
      </c>
    </row>
    <row r="47" spans="1:7" ht="15.75" x14ac:dyDescent="0.25">
      <c r="A47" s="5">
        <v>5</v>
      </c>
      <c r="B47" s="6" t="s">
        <v>196</v>
      </c>
      <c r="C47" s="6" t="s">
        <v>206</v>
      </c>
      <c r="D47" s="27">
        <v>10</v>
      </c>
      <c r="E47" s="28">
        <v>12</v>
      </c>
      <c r="F47" s="29">
        <v>14</v>
      </c>
      <c r="G47" s="9">
        <f t="shared" si="4"/>
        <v>68</v>
      </c>
    </row>
    <row r="48" spans="1:7" ht="15.75" x14ac:dyDescent="0.25">
      <c r="A48" s="5">
        <v>6</v>
      </c>
      <c r="B48" s="6" t="s">
        <v>241</v>
      </c>
      <c r="C48" s="6" t="s">
        <v>242</v>
      </c>
      <c r="D48" s="27">
        <v>7</v>
      </c>
      <c r="E48" s="28">
        <v>6</v>
      </c>
      <c r="F48" s="29">
        <v>9</v>
      </c>
      <c r="G48" s="9">
        <f>D48*3+E48*2+F48*1</f>
        <v>42</v>
      </c>
    </row>
    <row r="49" spans="1:7" ht="15.75" x14ac:dyDescent="0.25">
      <c r="A49" s="5">
        <v>7</v>
      </c>
      <c r="B49" s="6" t="s">
        <v>241</v>
      </c>
      <c r="C49" s="6" t="s">
        <v>243</v>
      </c>
      <c r="D49" s="27">
        <v>8</v>
      </c>
      <c r="E49" s="28">
        <v>5</v>
      </c>
      <c r="F49" s="29">
        <v>7</v>
      </c>
      <c r="G49" s="9">
        <f>D49*3+E49*2+F49*1</f>
        <v>41</v>
      </c>
    </row>
    <row r="50" spans="1:7" ht="15.75" x14ac:dyDescent="0.25">
      <c r="A50" s="5">
        <v>8</v>
      </c>
      <c r="B50" s="6" t="s">
        <v>222</v>
      </c>
      <c r="C50" s="6" t="s">
        <v>223</v>
      </c>
      <c r="D50" s="27">
        <v>8</v>
      </c>
      <c r="E50" s="28">
        <v>5</v>
      </c>
      <c r="F50" s="29">
        <v>3</v>
      </c>
      <c r="G50" s="9">
        <f t="shared" si="4"/>
        <v>37</v>
      </c>
    </row>
    <row r="51" spans="1:7" ht="15.75" x14ac:dyDescent="0.25">
      <c r="A51" s="5">
        <v>9</v>
      </c>
      <c r="B51" s="6" t="s">
        <v>173</v>
      </c>
      <c r="C51" s="6" t="s">
        <v>207</v>
      </c>
      <c r="D51" s="27">
        <v>6</v>
      </c>
      <c r="E51" s="28">
        <v>4</v>
      </c>
      <c r="F51" s="29">
        <v>8</v>
      </c>
      <c r="G51" s="9">
        <f>D51*3+E51*2+F51*1</f>
        <v>34</v>
      </c>
    </row>
    <row r="52" spans="1:7" ht="15.75" x14ac:dyDescent="0.25">
      <c r="A52" s="5">
        <v>10</v>
      </c>
      <c r="B52" s="6" t="s">
        <v>91</v>
      </c>
      <c r="C52" s="6" t="s">
        <v>145</v>
      </c>
      <c r="D52" s="27">
        <v>9</v>
      </c>
      <c r="E52" s="28">
        <v>2</v>
      </c>
      <c r="F52" s="29">
        <v>0</v>
      </c>
      <c r="G52" s="9">
        <f t="shared" si="4"/>
        <v>31</v>
      </c>
    </row>
    <row r="53" spans="1:7" ht="15.75" x14ac:dyDescent="0.25">
      <c r="A53" s="5">
        <v>11</v>
      </c>
      <c r="B53" s="6" t="s">
        <v>86</v>
      </c>
      <c r="C53" s="6" t="s">
        <v>87</v>
      </c>
      <c r="D53" s="27">
        <v>2</v>
      </c>
      <c r="E53" s="28">
        <v>5</v>
      </c>
      <c r="F53" s="29">
        <v>6</v>
      </c>
      <c r="G53" s="9">
        <f t="shared" si="4"/>
        <v>22</v>
      </c>
    </row>
    <row r="54" spans="1:7" ht="15.75" x14ac:dyDescent="0.25">
      <c r="A54" s="5">
        <v>12</v>
      </c>
      <c r="B54" s="6" t="s">
        <v>181</v>
      </c>
      <c r="C54" s="6" t="s">
        <v>182</v>
      </c>
      <c r="D54" s="27">
        <v>3</v>
      </c>
      <c r="E54" s="28">
        <v>4</v>
      </c>
      <c r="F54" s="29">
        <v>2</v>
      </c>
      <c r="G54" s="9">
        <f t="shared" si="4"/>
        <v>19</v>
      </c>
    </row>
    <row r="55" spans="1:7" ht="15.75" x14ac:dyDescent="0.25">
      <c r="A55" s="5">
        <v>13</v>
      </c>
      <c r="B55" s="6" t="s">
        <v>173</v>
      </c>
      <c r="C55" s="6" t="s">
        <v>178</v>
      </c>
      <c r="D55" s="27">
        <v>1</v>
      </c>
      <c r="E55" s="28">
        <v>4</v>
      </c>
      <c r="F55" s="29">
        <v>7</v>
      </c>
      <c r="G55" s="9">
        <f>D55*3+E55*2+F55*1</f>
        <v>18</v>
      </c>
    </row>
    <row r="56" spans="1:7" ht="15.75" x14ac:dyDescent="0.25">
      <c r="A56" s="5">
        <v>14</v>
      </c>
      <c r="B56" s="6" t="s">
        <v>214</v>
      </c>
      <c r="C56" s="6" t="s">
        <v>215</v>
      </c>
      <c r="D56" s="27">
        <v>3</v>
      </c>
      <c r="E56" s="28">
        <v>2</v>
      </c>
      <c r="F56" s="29">
        <v>4</v>
      </c>
      <c r="G56" s="9">
        <f>D56*3+E56*2+F56*1</f>
        <v>17</v>
      </c>
    </row>
    <row r="57" spans="1:7" ht="15.75" x14ac:dyDescent="0.25">
      <c r="A57" s="5">
        <v>14</v>
      </c>
      <c r="B57" s="6" t="s">
        <v>246</v>
      </c>
      <c r="C57" s="6" t="s">
        <v>247</v>
      </c>
      <c r="D57" s="27">
        <v>3</v>
      </c>
      <c r="E57" s="28">
        <v>1</v>
      </c>
      <c r="F57" s="29">
        <v>6</v>
      </c>
      <c r="G57" s="9">
        <f>D57*3+E57*2+F57*1</f>
        <v>17</v>
      </c>
    </row>
    <row r="58" spans="1:7" ht="15.75" x14ac:dyDescent="0.25">
      <c r="A58" s="5">
        <v>15</v>
      </c>
      <c r="B58" s="6" t="s">
        <v>86</v>
      </c>
      <c r="C58" s="6" t="s">
        <v>99</v>
      </c>
      <c r="D58" s="27">
        <v>0</v>
      </c>
      <c r="E58" s="28">
        <v>2</v>
      </c>
      <c r="F58" s="29">
        <v>12</v>
      </c>
      <c r="G58" s="9">
        <f t="shared" si="4"/>
        <v>16</v>
      </c>
    </row>
    <row r="59" spans="1:7" ht="15.75" x14ac:dyDescent="0.25">
      <c r="A59" s="5">
        <v>15</v>
      </c>
      <c r="B59" s="6" t="s">
        <v>224</v>
      </c>
      <c r="C59" s="6" t="s">
        <v>225</v>
      </c>
      <c r="D59" s="27">
        <v>0</v>
      </c>
      <c r="E59" s="28">
        <v>3</v>
      </c>
      <c r="F59" s="29">
        <v>10</v>
      </c>
      <c r="G59" s="9">
        <f>D59*3+E59*2+F59*1</f>
        <v>16</v>
      </c>
    </row>
    <row r="60" spans="1:7" ht="15.75" x14ac:dyDescent="0.25">
      <c r="A60" s="5">
        <v>16</v>
      </c>
      <c r="B60" s="6" t="s">
        <v>186</v>
      </c>
      <c r="C60" s="6" t="s">
        <v>187</v>
      </c>
      <c r="D60" s="27">
        <v>0</v>
      </c>
      <c r="E60" s="28">
        <v>5</v>
      </c>
      <c r="F60" s="29">
        <v>5</v>
      </c>
      <c r="G60" s="9">
        <f t="shared" si="4"/>
        <v>15</v>
      </c>
    </row>
    <row r="61" spans="1:7" ht="15.75" x14ac:dyDescent="0.25">
      <c r="A61" s="5">
        <v>18</v>
      </c>
      <c r="B61" s="6" t="s">
        <v>212</v>
      </c>
      <c r="C61" s="6" t="s">
        <v>213</v>
      </c>
      <c r="D61" s="27">
        <v>3</v>
      </c>
      <c r="E61" s="28">
        <v>1</v>
      </c>
      <c r="F61" s="29">
        <v>1</v>
      </c>
      <c r="G61" s="9">
        <f t="shared" si="4"/>
        <v>12</v>
      </c>
    </row>
    <row r="62" spans="1:7" ht="15.75" x14ac:dyDescent="0.25">
      <c r="A62" s="5">
        <v>19</v>
      </c>
      <c r="B62" s="6" t="s">
        <v>124</v>
      </c>
      <c r="C62" s="6" t="s">
        <v>137</v>
      </c>
      <c r="D62" s="27">
        <v>2</v>
      </c>
      <c r="E62" s="28">
        <v>1</v>
      </c>
      <c r="F62" s="29">
        <v>3</v>
      </c>
      <c r="G62" s="9">
        <f t="shared" si="4"/>
        <v>11</v>
      </c>
    </row>
    <row r="63" spans="1:7" ht="15.75" x14ac:dyDescent="0.25">
      <c r="A63" s="5">
        <v>20</v>
      </c>
      <c r="B63" s="6" t="s">
        <v>191</v>
      </c>
      <c r="C63" s="6" t="s">
        <v>201</v>
      </c>
      <c r="D63" s="27">
        <v>0</v>
      </c>
      <c r="E63" s="28">
        <v>5</v>
      </c>
      <c r="F63" s="29">
        <v>0</v>
      </c>
      <c r="G63" s="9">
        <f t="shared" si="4"/>
        <v>10</v>
      </c>
    </row>
    <row r="64" spans="1:7" ht="15.75" x14ac:dyDescent="0.25">
      <c r="A64" s="5">
        <v>20</v>
      </c>
      <c r="B64" s="6" t="s">
        <v>165</v>
      </c>
      <c r="C64" s="6" t="s">
        <v>153</v>
      </c>
      <c r="D64" s="27">
        <v>1</v>
      </c>
      <c r="E64" s="28">
        <v>2</v>
      </c>
      <c r="F64" s="29">
        <v>3</v>
      </c>
      <c r="G64" s="9">
        <f t="shared" si="4"/>
        <v>10</v>
      </c>
    </row>
    <row r="65" spans="1:7" ht="15.75" x14ac:dyDescent="0.25">
      <c r="A65" s="5">
        <v>21</v>
      </c>
      <c r="B65" s="6" t="s">
        <v>179</v>
      </c>
      <c r="C65" s="6" t="s">
        <v>180</v>
      </c>
      <c r="D65" s="27">
        <v>1</v>
      </c>
      <c r="E65" s="28">
        <v>2</v>
      </c>
      <c r="F65" s="29">
        <v>2</v>
      </c>
      <c r="G65" s="9">
        <f t="shared" si="4"/>
        <v>9</v>
      </c>
    </row>
    <row r="66" spans="1:7" ht="15.75" x14ac:dyDescent="0.25">
      <c r="A66" s="5">
        <v>21</v>
      </c>
      <c r="B66" s="6" t="s">
        <v>220</v>
      </c>
      <c r="C66" s="6" t="s">
        <v>221</v>
      </c>
      <c r="D66" s="27">
        <v>0</v>
      </c>
      <c r="E66" s="28">
        <v>1</v>
      </c>
      <c r="F66" s="29">
        <v>7</v>
      </c>
      <c r="G66" s="9">
        <f t="shared" si="4"/>
        <v>9</v>
      </c>
    </row>
    <row r="67" spans="1:7" ht="15.75" x14ac:dyDescent="0.25">
      <c r="A67" s="5">
        <v>22</v>
      </c>
      <c r="B67" s="6" t="s">
        <v>173</v>
      </c>
      <c r="C67" s="6" t="s">
        <v>249</v>
      </c>
      <c r="D67" s="27">
        <v>0</v>
      </c>
      <c r="E67" s="28">
        <v>3</v>
      </c>
      <c r="F67" s="29">
        <v>2</v>
      </c>
      <c r="G67" s="9">
        <f>D67*3+E67*2+F67*1</f>
        <v>8</v>
      </c>
    </row>
    <row r="68" spans="1:7" ht="15.75" x14ac:dyDescent="0.25">
      <c r="A68" s="5">
        <v>22</v>
      </c>
      <c r="B68" s="6" t="s">
        <v>239</v>
      </c>
      <c r="C68" s="6" t="s">
        <v>240</v>
      </c>
      <c r="D68" s="27">
        <v>1</v>
      </c>
      <c r="E68" s="28">
        <v>1</v>
      </c>
      <c r="F68" s="29">
        <v>3</v>
      </c>
      <c r="G68" s="9">
        <f t="shared" si="4"/>
        <v>8</v>
      </c>
    </row>
    <row r="69" spans="1:7" ht="15.75" x14ac:dyDescent="0.25">
      <c r="A69" s="5">
        <v>22</v>
      </c>
      <c r="B69" s="6" t="s">
        <v>218</v>
      </c>
      <c r="C69" s="6" t="s">
        <v>219</v>
      </c>
      <c r="D69" s="27">
        <v>0</v>
      </c>
      <c r="E69" s="28">
        <v>2</v>
      </c>
      <c r="F69" s="29">
        <v>4</v>
      </c>
      <c r="G69" s="9">
        <f t="shared" si="4"/>
        <v>8</v>
      </c>
    </row>
    <row r="70" spans="1:7" ht="15.75" x14ac:dyDescent="0.25">
      <c r="A70" s="5">
        <v>23</v>
      </c>
      <c r="B70" s="6" t="s">
        <v>165</v>
      </c>
      <c r="C70" s="6" t="s">
        <v>171</v>
      </c>
      <c r="D70" s="27">
        <v>1</v>
      </c>
      <c r="E70" s="28">
        <v>1</v>
      </c>
      <c r="F70" s="29">
        <v>1</v>
      </c>
      <c r="G70" s="9">
        <f t="shared" si="4"/>
        <v>6</v>
      </c>
    </row>
    <row r="71" spans="1:7" ht="15.75" x14ac:dyDescent="0.25">
      <c r="A71" s="5">
        <v>23</v>
      </c>
      <c r="B71" s="6" t="s">
        <v>202</v>
      </c>
      <c r="C71" s="6" t="s">
        <v>203</v>
      </c>
      <c r="D71" s="27">
        <v>0</v>
      </c>
      <c r="E71" s="28">
        <v>2</v>
      </c>
      <c r="F71" s="29">
        <v>2</v>
      </c>
      <c r="G71" s="9">
        <f t="shared" si="4"/>
        <v>6</v>
      </c>
    </row>
    <row r="72" spans="1:7" ht="15.75" x14ac:dyDescent="0.25">
      <c r="A72" s="5">
        <v>23</v>
      </c>
      <c r="B72" s="35" t="s">
        <v>254</v>
      </c>
      <c r="C72" s="35" t="s">
        <v>256</v>
      </c>
      <c r="D72" s="27">
        <v>1</v>
      </c>
      <c r="E72" s="28">
        <v>1</v>
      </c>
      <c r="F72" s="29">
        <v>1</v>
      </c>
      <c r="G72" s="9">
        <f>D72*3+E72*2+F72*1</f>
        <v>6</v>
      </c>
    </row>
    <row r="73" spans="1:7" ht="15.75" x14ac:dyDescent="0.25">
      <c r="A73" s="5">
        <v>24</v>
      </c>
      <c r="B73" s="6" t="s">
        <v>226</v>
      </c>
      <c r="C73" s="6" t="s">
        <v>227</v>
      </c>
      <c r="D73" s="27">
        <v>0</v>
      </c>
      <c r="E73" s="28">
        <v>1</v>
      </c>
      <c r="F73" s="29">
        <v>2</v>
      </c>
      <c r="G73" s="9">
        <f t="shared" si="4"/>
        <v>4</v>
      </c>
    </row>
    <row r="74" spans="1:7" ht="15.75" x14ac:dyDescent="0.25">
      <c r="A74" s="5">
        <v>24</v>
      </c>
      <c r="B74" s="6" t="s">
        <v>181</v>
      </c>
      <c r="C74" s="6" t="s">
        <v>231</v>
      </c>
      <c r="D74" s="27">
        <v>0</v>
      </c>
      <c r="E74" s="28">
        <v>1</v>
      </c>
      <c r="F74" s="29">
        <v>2</v>
      </c>
      <c r="G74" s="9">
        <f t="shared" si="4"/>
        <v>4</v>
      </c>
    </row>
    <row r="75" spans="1:7" ht="15.75" x14ac:dyDescent="0.25">
      <c r="A75" s="5">
        <v>24</v>
      </c>
      <c r="B75" s="6" t="s">
        <v>254</v>
      </c>
      <c r="C75" s="6" t="s">
        <v>255</v>
      </c>
      <c r="D75" s="27">
        <v>0</v>
      </c>
      <c r="E75" s="28">
        <v>1</v>
      </c>
      <c r="F75" s="29">
        <v>2</v>
      </c>
      <c r="G75" s="9">
        <f t="shared" si="4"/>
        <v>4</v>
      </c>
    </row>
    <row r="76" spans="1:7" ht="15.75" x14ac:dyDescent="0.25">
      <c r="A76" s="5">
        <v>25</v>
      </c>
      <c r="B76" s="6" t="s">
        <v>210</v>
      </c>
      <c r="C76" s="6" t="s">
        <v>211</v>
      </c>
      <c r="D76" s="27">
        <v>0</v>
      </c>
      <c r="E76" s="28">
        <v>0</v>
      </c>
      <c r="F76" s="29">
        <v>2</v>
      </c>
      <c r="G76" s="9">
        <f t="shared" si="4"/>
        <v>2</v>
      </c>
    </row>
    <row r="77" spans="1:7" ht="15.75" x14ac:dyDescent="0.25">
      <c r="A77" s="5"/>
      <c r="B77" s="6"/>
      <c r="C77" s="6"/>
      <c r="D77" s="7"/>
      <c r="E77" s="8"/>
      <c r="F77" s="11"/>
      <c r="G77" s="9"/>
    </row>
    <row r="78" spans="1:7" ht="16.5" thickBot="1" x14ac:dyDescent="0.3">
      <c r="A78" s="18"/>
      <c r="B78" s="19"/>
      <c r="C78" s="19"/>
      <c r="D78" s="20"/>
      <c r="E78" s="21"/>
      <c r="F78" s="22"/>
      <c r="G78" s="23"/>
    </row>
    <row r="79" spans="1:7" ht="12.75" customHeight="1" x14ac:dyDescent="0.2">
      <c r="B79" s="49" t="s">
        <v>36</v>
      </c>
      <c r="C79" s="50"/>
      <c r="D79" s="40">
        <f>SUM(D43:D76)</f>
        <v>129</v>
      </c>
      <c r="E79" s="38">
        <f>SUM(E43:E76)</f>
        <v>136</v>
      </c>
      <c r="F79" s="42">
        <f>SUM(F43:F76)</f>
        <v>172</v>
      </c>
      <c r="G79" s="44">
        <f>SUM(D79:F80)</f>
        <v>437</v>
      </c>
    </row>
    <row r="80" spans="1:7" ht="13.5" customHeight="1" thickBot="1" x14ac:dyDescent="0.25">
      <c r="B80" s="51"/>
      <c r="C80" s="52"/>
      <c r="D80" s="41"/>
      <c r="E80" s="39"/>
      <c r="F80" s="43"/>
      <c r="G80" s="45"/>
    </row>
    <row r="81" spans="1:7" ht="13.5" thickBot="1" x14ac:dyDescent="0.25"/>
    <row r="82" spans="1:7" ht="26.25" thickBot="1" x14ac:dyDescent="0.4">
      <c r="A82" s="46" t="s">
        <v>53</v>
      </c>
      <c r="B82" s="47"/>
      <c r="C82" s="47"/>
      <c r="D82" s="47"/>
      <c r="E82" s="47"/>
      <c r="F82" s="47"/>
      <c r="G82" s="48"/>
    </row>
    <row r="83" spans="1:7" ht="13.5" thickBot="1" x14ac:dyDescent="0.25">
      <c r="A83" s="1" t="s">
        <v>54</v>
      </c>
      <c r="B83" s="2" t="s">
        <v>55</v>
      </c>
      <c r="C83" s="3" t="s">
        <v>57</v>
      </c>
      <c r="D83" s="2" t="s">
        <v>4</v>
      </c>
      <c r="E83" s="3" t="s">
        <v>5</v>
      </c>
      <c r="F83" s="2" t="s">
        <v>6</v>
      </c>
      <c r="G83" s="4" t="s">
        <v>7</v>
      </c>
    </row>
    <row r="84" spans="1:7" ht="16.5" thickTop="1" x14ac:dyDescent="0.25">
      <c r="A84" s="24">
        <v>40215</v>
      </c>
      <c r="B84" s="25" t="s">
        <v>56</v>
      </c>
      <c r="C84" s="25">
        <v>18</v>
      </c>
      <c r="D84" s="27">
        <v>0</v>
      </c>
      <c r="E84" s="28">
        <v>1</v>
      </c>
      <c r="F84" s="29">
        <v>0</v>
      </c>
      <c r="G84" s="9">
        <f t="shared" ref="G84:G90" si="5">D84*3+E84*2+F84*1</f>
        <v>2</v>
      </c>
    </row>
    <row r="85" spans="1:7" ht="15.75" x14ac:dyDescent="0.25">
      <c r="A85" s="24">
        <v>40572</v>
      </c>
      <c r="B85" s="25" t="s">
        <v>56</v>
      </c>
      <c r="C85" s="25">
        <v>18</v>
      </c>
      <c r="D85" s="27">
        <v>0</v>
      </c>
      <c r="E85" s="28">
        <v>0</v>
      </c>
      <c r="F85" s="29">
        <v>1</v>
      </c>
      <c r="G85" s="9">
        <f t="shared" si="5"/>
        <v>1</v>
      </c>
    </row>
    <row r="86" spans="1:7" ht="15.75" x14ac:dyDescent="0.25">
      <c r="A86" s="24">
        <v>41301</v>
      </c>
      <c r="B86" s="25" t="s">
        <v>96</v>
      </c>
      <c r="C86" s="25">
        <v>20</v>
      </c>
      <c r="D86" s="27">
        <v>0</v>
      </c>
      <c r="E86" s="28">
        <v>1</v>
      </c>
      <c r="F86" s="29">
        <v>0</v>
      </c>
      <c r="G86" s="9">
        <f t="shared" si="5"/>
        <v>2</v>
      </c>
    </row>
    <row r="87" spans="1:7" ht="15.75" x14ac:dyDescent="0.25">
      <c r="A87" s="24">
        <v>42518</v>
      </c>
      <c r="B87" s="25" t="s">
        <v>146</v>
      </c>
      <c r="C87" s="25">
        <v>11</v>
      </c>
      <c r="D87" s="27">
        <v>0</v>
      </c>
      <c r="E87" s="28">
        <v>0</v>
      </c>
      <c r="F87" s="29">
        <v>1</v>
      </c>
      <c r="G87" s="9">
        <f t="shared" si="5"/>
        <v>1</v>
      </c>
    </row>
    <row r="88" spans="1:7" ht="15.75" x14ac:dyDescent="0.25">
      <c r="A88" s="24">
        <v>43898</v>
      </c>
      <c r="B88" s="25" t="s">
        <v>192</v>
      </c>
      <c r="C88" s="25">
        <v>31</v>
      </c>
      <c r="D88" s="27">
        <v>1</v>
      </c>
      <c r="E88" s="28">
        <v>0</v>
      </c>
      <c r="F88" s="29">
        <v>0</v>
      </c>
      <c r="G88" s="9">
        <f t="shared" si="5"/>
        <v>3</v>
      </c>
    </row>
    <row r="89" spans="1:7" ht="15.75" x14ac:dyDescent="0.25">
      <c r="A89" s="24">
        <v>44626</v>
      </c>
      <c r="B89" s="25" t="s">
        <v>192</v>
      </c>
      <c r="C89" s="25">
        <v>26</v>
      </c>
      <c r="D89" s="27">
        <v>1</v>
      </c>
      <c r="E89" s="28">
        <v>0</v>
      </c>
      <c r="F89" s="29">
        <v>0</v>
      </c>
      <c r="G89" s="9">
        <f t="shared" si="5"/>
        <v>3</v>
      </c>
    </row>
    <row r="90" spans="1:7" ht="15.75" x14ac:dyDescent="0.25">
      <c r="A90" s="24">
        <v>45354</v>
      </c>
      <c r="B90" s="25" t="s">
        <v>192</v>
      </c>
      <c r="C90" s="25">
        <v>23</v>
      </c>
      <c r="D90" s="27">
        <v>0</v>
      </c>
      <c r="E90" s="28">
        <v>0</v>
      </c>
      <c r="F90" s="29">
        <v>1</v>
      </c>
      <c r="G90" s="9">
        <f t="shared" si="5"/>
        <v>1</v>
      </c>
    </row>
    <row r="91" spans="1:7" ht="16.5" thickBot="1" x14ac:dyDescent="0.3">
      <c r="A91" s="18"/>
      <c r="B91" s="19"/>
      <c r="C91" s="19"/>
      <c r="D91" s="20"/>
      <c r="E91" s="21"/>
      <c r="F91" s="22"/>
      <c r="G91" s="23"/>
    </row>
    <row r="92" spans="1:7" x14ac:dyDescent="0.2">
      <c r="B92" s="49" t="s">
        <v>36</v>
      </c>
      <c r="C92" s="50"/>
      <c r="D92" s="40">
        <f>SUM(D84:D91)</f>
        <v>2</v>
      </c>
      <c r="E92" s="38">
        <f>SUM(E84:E91)</f>
        <v>2</v>
      </c>
      <c r="F92" s="42">
        <f>SUM(D92:E93)</f>
        <v>4</v>
      </c>
      <c r="G92" s="44">
        <f>SUM(D92:F93)</f>
        <v>8</v>
      </c>
    </row>
    <row r="93" spans="1:7" ht="13.5" thickBot="1" x14ac:dyDescent="0.25">
      <c r="B93" s="51"/>
      <c r="C93" s="52"/>
      <c r="D93" s="41"/>
      <c r="E93" s="39"/>
      <c r="F93" s="43"/>
      <c r="G93" s="45"/>
    </row>
    <row r="94" spans="1:7" x14ac:dyDescent="0.2">
      <c r="D94" t="s">
        <v>251</v>
      </c>
    </row>
    <row r="95" spans="1:7" ht="13.5" thickBot="1" x14ac:dyDescent="0.25"/>
    <row r="96" spans="1:7" x14ac:dyDescent="0.2">
      <c r="A96" s="53" t="s">
        <v>65</v>
      </c>
      <c r="B96" s="49" t="s">
        <v>66</v>
      </c>
      <c r="C96" s="50"/>
      <c r="D96" s="40">
        <f>D38+D79+D92+Feuil2!D76+Feuil2!D146</f>
        <v>372</v>
      </c>
    </row>
    <row r="97" spans="1:6" ht="13.5" thickBot="1" x14ac:dyDescent="0.25">
      <c r="A97" s="54"/>
      <c r="B97" s="51"/>
      <c r="C97" s="52"/>
      <c r="D97" s="41"/>
    </row>
    <row r="98" spans="1:6" x14ac:dyDescent="0.2">
      <c r="A98" s="54"/>
      <c r="B98" s="49" t="s">
        <v>67</v>
      </c>
      <c r="C98" s="50"/>
      <c r="D98" s="38">
        <f>E92+E79+E38+Feuil2!E146+Feuil2!E76</f>
        <v>439</v>
      </c>
    </row>
    <row r="99" spans="1:6" ht="13.5" thickBot="1" x14ac:dyDescent="0.25">
      <c r="A99" s="54"/>
      <c r="B99" s="51"/>
      <c r="C99" s="52"/>
      <c r="D99" s="39"/>
      <c r="F99" s="26"/>
    </row>
    <row r="100" spans="1:6" x14ac:dyDescent="0.2">
      <c r="A100" s="54"/>
      <c r="B100" s="49" t="s">
        <v>68</v>
      </c>
      <c r="C100" s="50"/>
      <c r="D100" s="42">
        <f>F92+F79+F38+Feuil2!F76+Feuil2!F146</f>
        <v>674</v>
      </c>
    </row>
    <row r="101" spans="1:6" ht="13.5" thickBot="1" x14ac:dyDescent="0.25">
      <c r="A101" s="55"/>
      <c r="B101" s="51"/>
      <c r="C101" s="52"/>
      <c r="D101" s="43"/>
    </row>
    <row r="102" spans="1:6" ht="13.5" thickBot="1" x14ac:dyDescent="0.25"/>
    <row r="103" spans="1:6" x14ac:dyDescent="0.2">
      <c r="D103" s="36">
        <f>D96+D98+D100</f>
        <v>1485</v>
      </c>
    </row>
    <row r="104" spans="1:6" ht="13.5" thickBot="1" x14ac:dyDescent="0.25">
      <c r="D104" s="37"/>
    </row>
  </sheetData>
  <sheetProtection algorithmName="SHA-512" hashValue="TdLQiO5vbxU9Us+7x6LrVx0yYATYHd5KR7vGdr8fK4tx1cFnHQ+iDoJRwJTtfUl756VTvHEPBagLHRbW1wjFoQ==" saltValue="mHEOLun0dIOmXTZWAQtg8w==" spinCount="100000" sheet="1" formatCells="0" formatColumns="0" formatRows="0" insertColumns="0" insertRows="0" insertHyperlinks="0" deleteColumns="0" deleteRows="0" sort="0" autoFilter="0" pivotTables="0"/>
  <autoFilter ref="B2:C36"/>
  <mergeCells count="26">
    <mergeCell ref="A41:G41"/>
    <mergeCell ref="A96:A101"/>
    <mergeCell ref="G92:G93"/>
    <mergeCell ref="B79:C80"/>
    <mergeCell ref="D79:D80"/>
    <mergeCell ref="B92:C93"/>
    <mergeCell ref="B100:C101"/>
    <mergeCell ref="E92:E93"/>
    <mergeCell ref="B98:C99"/>
    <mergeCell ref="B96:C97"/>
    <mergeCell ref="A1:G1"/>
    <mergeCell ref="G38:G39"/>
    <mergeCell ref="D38:D39"/>
    <mergeCell ref="E38:E39"/>
    <mergeCell ref="F38:F39"/>
    <mergeCell ref="B38:C39"/>
    <mergeCell ref="D103:D104"/>
    <mergeCell ref="D98:D99"/>
    <mergeCell ref="D96:D97"/>
    <mergeCell ref="D100:D101"/>
    <mergeCell ref="G79:G80"/>
    <mergeCell ref="E79:E80"/>
    <mergeCell ref="F79:F80"/>
    <mergeCell ref="D92:D93"/>
    <mergeCell ref="A82:G82"/>
    <mergeCell ref="F92:F93"/>
  </mergeCells>
  <phoneticPr fontId="34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workbookViewId="0">
      <selection activeCell="A4" sqref="A4"/>
    </sheetView>
  </sheetViews>
  <sheetFormatPr baseColWidth="10" defaultRowHeight="12.75" x14ac:dyDescent="0.2"/>
  <cols>
    <col min="1" max="1" width="13.5703125" bestFit="1" customWidth="1"/>
    <col min="2" max="2" width="18.85546875" customWidth="1"/>
    <col min="3" max="3" width="12.7109375" bestFit="1" customWidth="1"/>
  </cols>
  <sheetData>
    <row r="1" spans="1:7" ht="26.25" thickBot="1" x14ac:dyDescent="0.4">
      <c r="A1" s="46" t="s">
        <v>236</v>
      </c>
      <c r="B1" s="47"/>
      <c r="C1" s="47"/>
      <c r="D1" s="47"/>
      <c r="E1" s="47"/>
      <c r="F1" s="47"/>
      <c r="G1" s="48"/>
    </row>
    <row r="2" spans="1:7" ht="13.5" thickBot="1" x14ac:dyDescent="0.25">
      <c r="A2" s="1"/>
      <c r="B2" s="2" t="s">
        <v>0</v>
      </c>
      <c r="C2" s="3" t="s">
        <v>3</v>
      </c>
      <c r="D2" s="2" t="s">
        <v>58</v>
      </c>
      <c r="E2" s="3" t="s">
        <v>5</v>
      </c>
      <c r="F2" s="2" t="s">
        <v>6</v>
      </c>
      <c r="G2" s="4" t="s">
        <v>7</v>
      </c>
    </row>
    <row r="3" spans="1:7" ht="16.5" thickTop="1" x14ac:dyDescent="0.25">
      <c r="A3" s="5"/>
      <c r="B3" s="6" t="s">
        <v>42</v>
      </c>
      <c r="C3" s="6" t="s">
        <v>44</v>
      </c>
      <c r="D3" s="27">
        <v>15</v>
      </c>
      <c r="E3" s="28">
        <v>17</v>
      </c>
      <c r="F3" s="29">
        <v>21</v>
      </c>
      <c r="G3" s="9">
        <f t="shared" ref="G3:G35" si="0">D3*3+E3*2+F3*1</f>
        <v>100</v>
      </c>
    </row>
    <row r="4" spans="1:7" ht="15.75" x14ac:dyDescent="0.25">
      <c r="A4" s="5"/>
      <c r="B4" s="6" t="s">
        <v>124</v>
      </c>
      <c r="C4" s="6" t="s">
        <v>125</v>
      </c>
      <c r="D4" s="27">
        <v>14</v>
      </c>
      <c r="E4" s="28">
        <v>18</v>
      </c>
      <c r="F4" s="29">
        <v>16</v>
      </c>
      <c r="G4" s="9">
        <f t="shared" si="0"/>
        <v>94</v>
      </c>
    </row>
    <row r="5" spans="1:7" ht="15.75" x14ac:dyDescent="0.25">
      <c r="A5" s="5"/>
      <c r="B5" s="6" t="s">
        <v>42</v>
      </c>
      <c r="C5" s="6" t="s">
        <v>43</v>
      </c>
      <c r="D5" s="27">
        <v>7</v>
      </c>
      <c r="E5" s="28">
        <v>6</v>
      </c>
      <c r="F5" s="29">
        <v>8</v>
      </c>
      <c r="G5" s="9">
        <f t="shared" si="0"/>
        <v>41</v>
      </c>
    </row>
    <row r="6" spans="1:7" ht="15.75" x14ac:dyDescent="0.25">
      <c r="A6" s="5"/>
      <c r="B6" s="6" t="s">
        <v>62</v>
      </c>
      <c r="C6" s="6" t="s">
        <v>23</v>
      </c>
      <c r="D6" s="27">
        <v>7</v>
      </c>
      <c r="E6" s="28">
        <v>4</v>
      </c>
      <c r="F6" s="29">
        <v>6</v>
      </c>
      <c r="G6" s="9">
        <f t="shared" si="0"/>
        <v>35</v>
      </c>
    </row>
    <row r="7" spans="1:7" ht="15.75" x14ac:dyDescent="0.25">
      <c r="A7" s="5"/>
      <c r="B7" s="6" t="s">
        <v>76</v>
      </c>
      <c r="C7" s="6" t="s">
        <v>77</v>
      </c>
      <c r="D7" s="27">
        <v>2</v>
      </c>
      <c r="E7" s="28">
        <v>9</v>
      </c>
      <c r="F7" s="29">
        <v>2</v>
      </c>
      <c r="G7" s="9">
        <f t="shared" si="0"/>
        <v>26</v>
      </c>
    </row>
    <row r="8" spans="1:7" ht="15.75" x14ac:dyDescent="0.25">
      <c r="A8" s="5"/>
      <c r="B8" s="6" t="s">
        <v>76</v>
      </c>
      <c r="C8" s="6" t="s">
        <v>123</v>
      </c>
      <c r="D8" s="27">
        <v>2</v>
      </c>
      <c r="E8" s="28">
        <v>6</v>
      </c>
      <c r="F8" s="29">
        <v>8</v>
      </c>
      <c r="G8" s="9">
        <f t="shared" si="0"/>
        <v>26</v>
      </c>
    </row>
    <row r="9" spans="1:7" ht="15.75" x14ac:dyDescent="0.25">
      <c r="A9" s="5"/>
      <c r="B9" s="6" t="s">
        <v>14</v>
      </c>
      <c r="C9" s="6" t="s">
        <v>15</v>
      </c>
      <c r="D9" s="27">
        <v>3</v>
      </c>
      <c r="E9" s="28">
        <v>4</v>
      </c>
      <c r="F9" s="29">
        <v>5</v>
      </c>
      <c r="G9" s="9">
        <f t="shared" si="0"/>
        <v>22</v>
      </c>
    </row>
    <row r="10" spans="1:7" ht="15.75" x14ac:dyDescent="0.25">
      <c r="A10" s="5"/>
      <c r="B10" s="6" t="s">
        <v>1</v>
      </c>
      <c r="C10" s="6" t="s">
        <v>2</v>
      </c>
      <c r="D10" s="27">
        <v>3</v>
      </c>
      <c r="E10" s="28">
        <v>1</v>
      </c>
      <c r="F10" s="29">
        <v>11</v>
      </c>
      <c r="G10" s="9">
        <f t="shared" si="0"/>
        <v>22</v>
      </c>
    </row>
    <row r="11" spans="1:7" ht="15.75" x14ac:dyDescent="0.25">
      <c r="A11" s="5"/>
      <c r="B11" s="6" t="s">
        <v>47</v>
      </c>
      <c r="C11" s="6" t="s">
        <v>159</v>
      </c>
      <c r="D11" s="27">
        <v>2</v>
      </c>
      <c r="E11" s="28">
        <v>4</v>
      </c>
      <c r="F11" s="29">
        <v>4</v>
      </c>
      <c r="G11" s="9">
        <f t="shared" si="0"/>
        <v>18</v>
      </c>
    </row>
    <row r="12" spans="1:7" ht="15.75" x14ac:dyDescent="0.25">
      <c r="A12" s="5"/>
      <c r="B12" s="10" t="s">
        <v>10</v>
      </c>
      <c r="C12" s="10" t="s">
        <v>11</v>
      </c>
      <c r="D12" s="27">
        <v>2</v>
      </c>
      <c r="E12" s="28">
        <v>2</v>
      </c>
      <c r="F12" s="29">
        <v>7</v>
      </c>
      <c r="G12" s="9">
        <f t="shared" si="0"/>
        <v>17</v>
      </c>
    </row>
    <row r="13" spans="1:7" ht="15.75" x14ac:dyDescent="0.25">
      <c r="A13" s="5"/>
      <c r="B13" s="6" t="s">
        <v>91</v>
      </c>
      <c r="C13" s="6" t="s">
        <v>92</v>
      </c>
      <c r="D13" s="27">
        <v>1</v>
      </c>
      <c r="E13" s="28">
        <v>3</v>
      </c>
      <c r="F13" s="29">
        <v>7</v>
      </c>
      <c r="G13" s="9">
        <f t="shared" si="0"/>
        <v>16</v>
      </c>
    </row>
    <row r="14" spans="1:7" ht="15.75" x14ac:dyDescent="0.25">
      <c r="A14" s="5"/>
      <c r="B14" s="6" t="s">
        <v>124</v>
      </c>
      <c r="C14" s="6" t="s">
        <v>144</v>
      </c>
      <c r="D14" s="27">
        <v>1</v>
      </c>
      <c r="E14" s="28">
        <v>5</v>
      </c>
      <c r="F14" s="29">
        <v>3</v>
      </c>
      <c r="G14" s="9">
        <f t="shared" si="0"/>
        <v>16</v>
      </c>
    </row>
    <row r="15" spans="1:7" ht="15.75" x14ac:dyDescent="0.25">
      <c r="A15" s="5"/>
      <c r="B15" s="6" t="s">
        <v>30</v>
      </c>
      <c r="C15" s="6" t="s">
        <v>121</v>
      </c>
      <c r="D15" s="27">
        <v>2</v>
      </c>
      <c r="E15" s="28">
        <v>1</v>
      </c>
      <c r="F15" s="29">
        <v>3</v>
      </c>
      <c r="G15" s="9">
        <f t="shared" si="0"/>
        <v>11</v>
      </c>
    </row>
    <row r="16" spans="1:7" ht="15.75" x14ac:dyDescent="0.25">
      <c r="A16" s="5"/>
      <c r="B16" s="6" t="s">
        <v>47</v>
      </c>
      <c r="C16" s="6" t="s">
        <v>160</v>
      </c>
      <c r="D16" s="27">
        <v>0</v>
      </c>
      <c r="E16" s="28">
        <v>4</v>
      </c>
      <c r="F16" s="29">
        <v>3</v>
      </c>
      <c r="G16" s="9">
        <f t="shared" si="0"/>
        <v>11</v>
      </c>
    </row>
    <row r="17" spans="1:7" ht="15.75" x14ac:dyDescent="0.25">
      <c r="A17" s="5"/>
      <c r="B17" s="6" t="s">
        <v>131</v>
      </c>
      <c r="C17" s="6" t="s">
        <v>132</v>
      </c>
      <c r="D17" s="27">
        <v>0</v>
      </c>
      <c r="E17" s="28">
        <v>1</v>
      </c>
      <c r="F17" s="29">
        <v>7</v>
      </c>
      <c r="G17" s="9">
        <f t="shared" si="0"/>
        <v>9</v>
      </c>
    </row>
    <row r="18" spans="1:7" ht="15.75" x14ac:dyDescent="0.25">
      <c r="A18" s="5"/>
      <c r="B18" s="6" t="s">
        <v>12</v>
      </c>
      <c r="C18" s="6" t="s">
        <v>13</v>
      </c>
      <c r="D18" s="27">
        <v>0</v>
      </c>
      <c r="E18" s="28">
        <v>0</v>
      </c>
      <c r="F18" s="29">
        <v>9</v>
      </c>
      <c r="G18" s="9">
        <f t="shared" si="0"/>
        <v>9</v>
      </c>
    </row>
    <row r="19" spans="1:7" ht="15.75" x14ac:dyDescent="0.25">
      <c r="A19" s="5"/>
      <c r="B19" s="6" t="s">
        <v>133</v>
      </c>
      <c r="C19" s="6" t="s">
        <v>134</v>
      </c>
      <c r="D19" s="27">
        <v>1</v>
      </c>
      <c r="E19" s="28">
        <v>1</v>
      </c>
      <c r="F19" s="29">
        <v>3</v>
      </c>
      <c r="G19" s="9">
        <f t="shared" si="0"/>
        <v>8</v>
      </c>
    </row>
    <row r="20" spans="1:7" ht="15.75" x14ac:dyDescent="0.25">
      <c r="A20" s="5"/>
      <c r="B20" s="6" t="s">
        <v>18</v>
      </c>
      <c r="C20" s="6" t="s">
        <v>19</v>
      </c>
      <c r="D20" s="27">
        <v>0</v>
      </c>
      <c r="E20" s="28">
        <v>3</v>
      </c>
      <c r="F20" s="29">
        <v>2</v>
      </c>
      <c r="G20" s="9">
        <f t="shared" si="0"/>
        <v>8</v>
      </c>
    </row>
    <row r="21" spans="1:7" ht="15.75" x14ac:dyDescent="0.25">
      <c r="A21" s="5"/>
      <c r="B21" s="6" t="s">
        <v>163</v>
      </c>
      <c r="C21" s="6" t="s">
        <v>164</v>
      </c>
      <c r="D21" s="27">
        <v>0</v>
      </c>
      <c r="E21" s="28">
        <v>2</v>
      </c>
      <c r="F21" s="29">
        <v>3</v>
      </c>
      <c r="G21" s="9">
        <f t="shared" si="0"/>
        <v>7</v>
      </c>
    </row>
    <row r="22" spans="1:7" ht="15.75" x14ac:dyDescent="0.25">
      <c r="A22" s="5"/>
      <c r="B22" s="6" t="s">
        <v>69</v>
      </c>
      <c r="C22" s="6" t="s">
        <v>70</v>
      </c>
      <c r="D22" s="27">
        <v>0</v>
      </c>
      <c r="E22" s="28">
        <v>2</v>
      </c>
      <c r="F22" s="29">
        <v>3</v>
      </c>
      <c r="G22" s="9">
        <f t="shared" si="0"/>
        <v>7</v>
      </c>
    </row>
    <row r="23" spans="1:7" ht="15.75" x14ac:dyDescent="0.25">
      <c r="A23" s="5"/>
      <c r="B23" s="6" t="s">
        <v>156</v>
      </c>
      <c r="C23" s="6" t="s">
        <v>157</v>
      </c>
      <c r="D23" s="27">
        <v>1</v>
      </c>
      <c r="E23" s="28">
        <v>1</v>
      </c>
      <c r="F23" s="29">
        <v>2</v>
      </c>
      <c r="G23" s="9">
        <f t="shared" si="0"/>
        <v>7</v>
      </c>
    </row>
    <row r="24" spans="1:7" ht="15.75" x14ac:dyDescent="0.25">
      <c r="A24" s="5"/>
      <c r="B24" s="6" t="s">
        <v>142</v>
      </c>
      <c r="C24" s="6" t="s">
        <v>143</v>
      </c>
      <c r="D24" s="27">
        <v>1</v>
      </c>
      <c r="E24" s="28">
        <v>1</v>
      </c>
      <c r="F24" s="29">
        <v>1</v>
      </c>
      <c r="G24" s="9">
        <f t="shared" si="0"/>
        <v>6</v>
      </c>
    </row>
    <row r="25" spans="1:7" ht="15.75" x14ac:dyDescent="0.25">
      <c r="A25" s="5"/>
      <c r="B25" s="6" t="s">
        <v>130</v>
      </c>
      <c r="C25" s="6" t="s">
        <v>129</v>
      </c>
      <c r="D25" s="27">
        <v>1</v>
      </c>
      <c r="E25" s="28">
        <v>1</v>
      </c>
      <c r="F25" s="29">
        <v>1</v>
      </c>
      <c r="G25" s="9">
        <f t="shared" si="0"/>
        <v>6</v>
      </c>
    </row>
    <row r="26" spans="1:7" ht="15.75" x14ac:dyDescent="0.25">
      <c r="A26" s="5"/>
      <c r="B26" s="6" t="s">
        <v>163</v>
      </c>
      <c r="C26" s="6" t="s">
        <v>177</v>
      </c>
      <c r="D26" s="27">
        <v>0</v>
      </c>
      <c r="E26" s="28">
        <v>0</v>
      </c>
      <c r="F26" s="29">
        <v>5</v>
      </c>
      <c r="G26" s="9">
        <f t="shared" si="0"/>
        <v>5</v>
      </c>
    </row>
    <row r="27" spans="1:7" ht="15.75" x14ac:dyDescent="0.25">
      <c r="A27" s="5"/>
      <c r="B27" s="6" t="s">
        <v>45</v>
      </c>
      <c r="C27" s="6" t="s">
        <v>19</v>
      </c>
      <c r="D27" s="27">
        <v>1</v>
      </c>
      <c r="E27" s="28">
        <v>0</v>
      </c>
      <c r="F27" s="29">
        <v>2</v>
      </c>
      <c r="G27" s="9">
        <f t="shared" si="0"/>
        <v>5</v>
      </c>
    </row>
    <row r="28" spans="1:7" ht="15.75" x14ac:dyDescent="0.25">
      <c r="A28" s="5"/>
      <c r="B28" s="6" t="s">
        <v>78</v>
      </c>
      <c r="C28" s="6" t="s">
        <v>93</v>
      </c>
      <c r="D28" s="27">
        <v>0</v>
      </c>
      <c r="E28" s="28">
        <v>1</v>
      </c>
      <c r="F28" s="29">
        <v>3</v>
      </c>
      <c r="G28" s="9">
        <f t="shared" si="0"/>
        <v>5</v>
      </c>
    </row>
    <row r="29" spans="1:7" ht="15.75" x14ac:dyDescent="0.25">
      <c r="A29" s="5"/>
      <c r="B29" s="6" t="s">
        <v>16</v>
      </c>
      <c r="C29" s="6" t="s">
        <v>17</v>
      </c>
      <c r="D29" s="27">
        <v>1</v>
      </c>
      <c r="E29" s="28">
        <v>0</v>
      </c>
      <c r="F29" s="29">
        <v>2</v>
      </c>
      <c r="G29" s="9">
        <f t="shared" si="0"/>
        <v>5</v>
      </c>
    </row>
    <row r="30" spans="1:7" ht="15.75" x14ac:dyDescent="0.25">
      <c r="A30" s="5">
        <v>17</v>
      </c>
      <c r="B30" s="6" t="s">
        <v>198</v>
      </c>
      <c r="C30" s="6" t="s">
        <v>199</v>
      </c>
      <c r="D30" s="27">
        <v>1</v>
      </c>
      <c r="E30" s="28">
        <v>0</v>
      </c>
      <c r="F30" s="29">
        <v>1</v>
      </c>
      <c r="G30" s="9">
        <f>D30*3+E30*2+F30*1</f>
        <v>4</v>
      </c>
    </row>
    <row r="31" spans="1:7" ht="15.75" x14ac:dyDescent="0.25">
      <c r="A31" s="5"/>
      <c r="B31" s="6" t="s">
        <v>216</v>
      </c>
      <c r="C31" s="6" t="s">
        <v>217</v>
      </c>
      <c r="D31" s="27">
        <v>0</v>
      </c>
      <c r="E31" s="28">
        <v>1</v>
      </c>
      <c r="F31" s="29">
        <v>3</v>
      </c>
      <c r="G31" s="9">
        <f t="shared" si="0"/>
        <v>5</v>
      </c>
    </row>
    <row r="32" spans="1:7" ht="15.75" x14ac:dyDescent="0.25">
      <c r="A32" s="5"/>
      <c r="B32" s="6" t="s">
        <v>235</v>
      </c>
      <c r="C32" s="34" t="s">
        <v>250</v>
      </c>
      <c r="D32" s="27">
        <v>0</v>
      </c>
      <c r="E32" s="28">
        <v>2</v>
      </c>
      <c r="F32" s="29">
        <v>0</v>
      </c>
      <c r="G32" s="9">
        <f t="shared" si="0"/>
        <v>4</v>
      </c>
    </row>
    <row r="33" spans="1:16" ht="15.75" x14ac:dyDescent="0.25">
      <c r="A33" s="5"/>
      <c r="B33" s="6" t="s">
        <v>138</v>
      </c>
      <c r="C33" s="6" t="s">
        <v>139</v>
      </c>
      <c r="D33" s="27">
        <v>0</v>
      </c>
      <c r="E33" s="28">
        <v>1</v>
      </c>
      <c r="F33" s="29">
        <v>2</v>
      </c>
      <c r="G33" s="9">
        <f t="shared" si="0"/>
        <v>4</v>
      </c>
    </row>
    <row r="34" spans="1:16" ht="15.75" x14ac:dyDescent="0.25">
      <c r="A34" s="5"/>
      <c r="B34" s="6" t="s">
        <v>51</v>
      </c>
      <c r="C34" s="6" t="s">
        <v>11</v>
      </c>
      <c r="D34" s="27">
        <v>0</v>
      </c>
      <c r="E34" s="28">
        <v>1</v>
      </c>
      <c r="F34" s="29">
        <v>2</v>
      </c>
      <c r="G34" s="9">
        <f t="shared" si="0"/>
        <v>4</v>
      </c>
    </row>
    <row r="35" spans="1:16" ht="15.75" x14ac:dyDescent="0.25">
      <c r="A35" s="5"/>
      <c r="B35" s="6" t="s">
        <v>154</v>
      </c>
      <c r="C35" s="6" t="s">
        <v>155</v>
      </c>
      <c r="D35" s="27">
        <v>0</v>
      </c>
      <c r="E35" s="28">
        <v>0</v>
      </c>
      <c r="F35" s="29">
        <v>4</v>
      </c>
      <c r="G35" s="9">
        <f t="shared" si="0"/>
        <v>4</v>
      </c>
    </row>
    <row r="36" spans="1:16" ht="15.75" x14ac:dyDescent="0.25">
      <c r="A36" s="5"/>
      <c r="B36" s="6" t="s">
        <v>104</v>
      </c>
      <c r="C36" s="6" t="s">
        <v>105</v>
      </c>
      <c r="D36" s="27">
        <v>0</v>
      </c>
      <c r="E36" s="28">
        <v>1</v>
      </c>
      <c r="F36" s="29">
        <v>1</v>
      </c>
      <c r="G36" s="9">
        <f t="shared" ref="G36:G67" si="1">D36*3+E36*2+F36*1</f>
        <v>3</v>
      </c>
    </row>
    <row r="37" spans="1:16" ht="15.75" x14ac:dyDescent="0.25">
      <c r="A37" s="5"/>
      <c r="B37" s="6" t="s">
        <v>28</v>
      </c>
      <c r="C37" s="6" t="s">
        <v>29</v>
      </c>
      <c r="D37" s="27">
        <v>0</v>
      </c>
      <c r="E37" s="28">
        <v>1</v>
      </c>
      <c r="F37" s="29">
        <v>1</v>
      </c>
      <c r="G37" s="9">
        <f t="shared" si="1"/>
        <v>3</v>
      </c>
    </row>
    <row r="38" spans="1:16" ht="15.75" x14ac:dyDescent="0.25">
      <c r="A38" s="5"/>
      <c r="B38" s="6" t="s">
        <v>165</v>
      </c>
      <c r="C38" s="6" t="s">
        <v>166</v>
      </c>
      <c r="D38" s="27">
        <v>0</v>
      </c>
      <c r="E38" s="28">
        <v>1</v>
      </c>
      <c r="F38" s="29">
        <v>1</v>
      </c>
      <c r="G38" s="9">
        <f t="shared" si="1"/>
        <v>3</v>
      </c>
    </row>
    <row r="39" spans="1:16" ht="15.75" x14ac:dyDescent="0.25">
      <c r="A39" s="5"/>
      <c r="B39" s="6" t="s">
        <v>189</v>
      </c>
      <c r="C39" s="6" t="s">
        <v>190</v>
      </c>
      <c r="D39" s="27">
        <v>0</v>
      </c>
      <c r="E39" s="28">
        <v>1</v>
      </c>
      <c r="F39" s="29">
        <v>0</v>
      </c>
      <c r="G39" s="9">
        <f t="shared" si="1"/>
        <v>2</v>
      </c>
    </row>
    <row r="40" spans="1:16" ht="15.75" x14ac:dyDescent="0.25">
      <c r="A40" s="5"/>
      <c r="B40" s="6" t="s">
        <v>131</v>
      </c>
      <c r="C40" s="6" t="s">
        <v>208</v>
      </c>
      <c r="D40" s="27">
        <v>0</v>
      </c>
      <c r="E40" s="28">
        <v>1</v>
      </c>
      <c r="F40" s="29">
        <v>0</v>
      </c>
      <c r="G40" s="9">
        <f t="shared" si="1"/>
        <v>2</v>
      </c>
    </row>
    <row r="41" spans="1:16" ht="15.75" x14ac:dyDescent="0.25">
      <c r="A41" s="5"/>
      <c r="B41" s="6" t="s">
        <v>167</v>
      </c>
      <c r="C41" s="6" t="s">
        <v>168</v>
      </c>
      <c r="D41" s="27">
        <v>0</v>
      </c>
      <c r="E41" s="28">
        <v>0</v>
      </c>
      <c r="F41" s="29">
        <v>2</v>
      </c>
      <c r="G41" s="9">
        <f t="shared" si="1"/>
        <v>2</v>
      </c>
    </row>
    <row r="42" spans="1:16" ht="15.75" x14ac:dyDescent="0.25">
      <c r="A42" s="5"/>
      <c r="B42" s="6" t="s">
        <v>147</v>
      </c>
      <c r="C42" s="6" t="s">
        <v>148</v>
      </c>
      <c r="D42" s="27">
        <v>0</v>
      </c>
      <c r="E42" s="28">
        <v>0</v>
      </c>
      <c r="F42" s="29">
        <v>2</v>
      </c>
      <c r="G42" s="9">
        <f t="shared" si="1"/>
        <v>2</v>
      </c>
    </row>
    <row r="43" spans="1:16" ht="15.75" x14ac:dyDescent="0.25">
      <c r="A43" s="5"/>
      <c r="B43" s="6" t="s">
        <v>140</v>
      </c>
      <c r="C43" s="6" t="s">
        <v>141</v>
      </c>
      <c r="D43" s="27">
        <v>0</v>
      </c>
      <c r="E43" s="28">
        <v>1</v>
      </c>
      <c r="F43" s="29">
        <v>0</v>
      </c>
      <c r="G43" s="9">
        <f t="shared" si="1"/>
        <v>2</v>
      </c>
    </row>
    <row r="44" spans="1:16" ht="15.75" x14ac:dyDescent="0.25">
      <c r="A44" s="5"/>
      <c r="B44" s="6" t="s">
        <v>42</v>
      </c>
      <c r="C44" s="6" t="s">
        <v>122</v>
      </c>
      <c r="D44" s="27">
        <v>0</v>
      </c>
      <c r="E44" s="28">
        <v>1</v>
      </c>
      <c r="F44" s="29">
        <v>0</v>
      </c>
      <c r="G44" s="9">
        <f t="shared" si="1"/>
        <v>2</v>
      </c>
    </row>
    <row r="45" spans="1:16" ht="15.75" x14ac:dyDescent="0.25">
      <c r="A45" s="5"/>
      <c r="B45" s="6" t="s">
        <v>81</v>
      </c>
      <c r="C45" s="6" t="s">
        <v>83</v>
      </c>
      <c r="D45" s="27">
        <v>0</v>
      </c>
      <c r="E45" s="28">
        <v>0</v>
      </c>
      <c r="F45" s="29">
        <v>2</v>
      </c>
      <c r="G45" s="9">
        <f t="shared" si="1"/>
        <v>2</v>
      </c>
    </row>
    <row r="46" spans="1:16" ht="15.75" x14ac:dyDescent="0.25">
      <c r="A46" s="5"/>
      <c r="B46" s="6" t="s">
        <v>72</v>
      </c>
      <c r="C46" s="6" t="s">
        <v>73</v>
      </c>
      <c r="D46" s="27">
        <v>0</v>
      </c>
      <c r="E46" s="28">
        <v>0</v>
      </c>
      <c r="F46" s="29">
        <v>2</v>
      </c>
      <c r="G46" s="9">
        <f t="shared" si="1"/>
        <v>2</v>
      </c>
    </row>
    <row r="47" spans="1:16" ht="15.75" x14ac:dyDescent="0.25">
      <c r="A47" s="5"/>
      <c r="B47" s="6" t="s">
        <v>22</v>
      </c>
      <c r="C47" s="6" t="s">
        <v>23</v>
      </c>
      <c r="D47" s="27">
        <v>0</v>
      </c>
      <c r="E47" s="28">
        <v>1</v>
      </c>
      <c r="F47" s="29">
        <v>0</v>
      </c>
      <c r="G47" s="9">
        <f t="shared" si="1"/>
        <v>2</v>
      </c>
    </row>
    <row r="48" spans="1:16" ht="15.75" x14ac:dyDescent="0.25">
      <c r="A48" s="5"/>
      <c r="B48" s="6" t="s">
        <v>20</v>
      </c>
      <c r="C48" s="6" t="s">
        <v>21</v>
      </c>
      <c r="D48" s="27">
        <v>0</v>
      </c>
      <c r="E48" s="28">
        <v>1</v>
      </c>
      <c r="F48" s="29">
        <v>0</v>
      </c>
      <c r="G48" s="9">
        <f t="shared" si="1"/>
        <v>2</v>
      </c>
      <c r="J48" s="30"/>
      <c r="K48" s="31"/>
      <c r="L48" s="31"/>
      <c r="M48" s="32"/>
      <c r="N48" s="32"/>
      <c r="O48" s="32"/>
      <c r="P48" s="33"/>
    </row>
    <row r="49" spans="1:7" ht="15.75" x14ac:dyDescent="0.25">
      <c r="A49" s="5"/>
      <c r="B49" s="6" t="s">
        <v>24</v>
      </c>
      <c r="C49" s="6" t="s">
        <v>25</v>
      </c>
      <c r="D49" s="27">
        <v>0</v>
      </c>
      <c r="E49" s="28">
        <v>1</v>
      </c>
      <c r="F49" s="29">
        <v>0</v>
      </c>
      <c r="G49" s="9">
        <f t="shared" si="1"/>
        <v>2</v>
      </c>
    </row>
    <row r="50" spans="1:7" ht="15.75" x14ac:dyDescent="0.25">
      <c r="A50" s="5"/>
      <c r="B50" s="34" t="s">
        <v>181</v>
      </c>
      <c r="C50" s="34" t="s">
        <v>248</v>
      </c>
      <c r="D50" s="27">
        <v>0</v>
      </c>
      <c r="E50" s="28">
        <v>0</v>
      </c>
      <c r="F50" s="29">
        <v>1</v>
      </c>
      <c r="G50" s="9">
        <f t="shared" si="1"/>
        <v>1</v>
      </c>
    </row>
    <row r="51" spans="1:7" ht="15.75" x14ac:dyDescent="0.25">
      <c r="A51" s="5"/>
      <c r="B51" s="34" t="s">
        <v>238</v>
      </c>
      <c r="C51" s="34" t="s">
        <v>159</v>
      </c>
      <c r="D51" s="27">
        <v>0</v>
      </c>
      <c r="E51" s="28">
        <v>0</v>
      </c>
      <c r="F51" s="29">
        <v>1</v>
      </c>
      <c r="G51" s="9">
        <f t="shared" si="1"/>
        <v>1</v>
      </c>
    </row>
    <row r="52" spans="1:7" ht="15.75" x14ac:dyDescent="0.25">
      <c r="A52" s="5"/>
      <c r="B52" s="6" t="s">
        <v>232</v>
      </c>
      <c r="C52" s="6" t="s">
        <v>233</v>
      </c>
      <c r="D52" s="27">
        <v>0</v>
      </c>
      <c r="E52" s="28">
        <v>0</v>
      </c>
      <c r="F52" s="29">
        <v>1</v>
      </c>
      <c r="G52" s="9">
        <f t="shared" si="1"/>
        <v>1</v>
      </c>
    </row>
    <row r="53" spans="1:7" ht="15.75" x14ac:dyDescent="0.25">
      <c r="A53" s="5"/>
      <c r="B53" s="6" t="s">
        <v>128</v>
      </c>
      <c r="C53" s="6" t="s">
        <v>188</v>
      </c>
      <c r="D53" s="27">
        <v>0</v>
      </c>
      <c r="E53" s="28">
        <v>0</v>
      </c>
      <c r="F53" s="29">
        <v>1</v>
      </c>
      <c r="G53" s="9">
        <f t="shared" si="1"/>
        <v>1</v>
      </c>
    </row>
    <row r="54" spans="1:7" ht="15.75" x14ac:dyDescent="0.25">
      <c r="A54" s="5"/>
      <c r="B54" s="6" t="s">
        <v>142</v>
      </c>
      <c r="C54" s="6" t="s">
        <v>151</v>
      </c>
      <c r="D54" s="27">
        <v>0</v>
      </c>
      <c r="E54" s="28">
        <v>0</v>
      </c>
      <c r="F54" s="29">
        <v>1</v>
      </c>
      <c r="G54" s="9">
        <f t="shared" si="1"/>
        <v>1</v>
      </c>
    </row>
    <row r="55" spans="1:7" ht="15.75" x14ac:dyDescent="0.25">
      <c r="A55" s="5"/>
      <c r="B55" s="34" t="s">
        <v>183</v>
      </c>
      <c r="C55" s="34" t="s">
        <v>184</v>
      </c>
      <c r="D55" s="27">
        <v>0</v>
      </c>
      <c r="E55" s="28">
        <v>0</v>
      </c>
      <c r="F55" s="29">
        <v>1</v>
      </c>
      <c r="G55" s="9">
        <f t="shared" si="1"/>
        <v>1</v>
      </c>
    </row>
    <row r="56" spans="1:7" ht="15.75" x14ac:dyDescent="0.25">
      <c r="A56" s="5"/>
      <c r="B56" s="6" t="s">
        <v>169</v>
      </c>
      <c r="C56" s="6" t="s">
        <v>170</v>
      </c>
      <c r="D56" s="27">
        <v>0</v>
      </c>
      <c r="E56" s="28">
        <v>0</v>
      </c>
      <c r="F56" s="29">
        <v>1</v>
      </c>
      <c r="G56" s="9">
        <f t="shared" si="1"/>
        <v>1</v>
      </c>
    </row>
    <row r="57" spans="1:7" ht="15.75" x14ac:dyDescent="0.25">
      <c r="A57" s="5"/>
      <c r="B57" s="6" t="s">
        <v>161</v>
      </c>
      <c r="C57" s="6" t="s">
        <v>162</v>
      </c>
      <c r="D57" s="27">
        <v>0</v>
      </c>
      <c r="E57" s="28">
        <v>0</v>
      </c>
      <c r="F57" s="29">
        <v>1</v>
      </c>
      <c r="G57" s="9">
        <f t="shared" si="1"/>
        <v>1</v>
      </c>
    </row>
    <row r="58" spans="1:7" ht="15.75" x14ac:dyDescent="0.25">
      <c r="A58" s="5"/>
      <c r="B58" s="6" t="s">
        <v>152</v>
      </c>
      <c r="C58" s="6" t="s">
        <v>153</v>
      </c>
      <c r="D58" s="27">
        <v>0</v>
      </c>
      <c r="E58" s="28">
        <v>0</v>
      </c>
      <c r="F58" s="29">
        <v>1</v>
      </c>
      <c r="G58" s="9">
        <f t="shared" si="1"/>
        <v>1</v>
      </c>
    </row>
    <row r="59" spans="1:7" ht="15.75" x14ac:dyDescent="0.25">
      <c r="A59" s="5"/>
      <c r="B59" s="6" t="s">
        <v>135</v>
      </c>
      <c r="C59" s="6" t="s">
        <v>136</v>
      </c>
      <c r="D59" s="27">
        <v>0</v>
      </c>
      <c r="E59" s="28">
        <v>0</v>
      </c>
      <c r="F59" s="29">
        <v>1</v>
      </c>
      <c r="G59" s="9">
        <f t="shared" si="1"/>
        <v>1</v>
      </c>
    </row>
    <row r="60" spans="1:7" ht="15.75" x14ac:dyDescent="0.25">
      <c r="A60" s="5"/>
      <c r="B60" s="6" t="s">
        <v>119</v>
      </c>
      <c r="C60" s="6" t="s">
        <v>120</v>
      </c>
      <c r="D60" s="27">
        <v>0</v>
      </c>
      <c r="E60" s="28">
        <v>0</v>
      </c>
      <c r="F60" s="29">
        <v>1</v>
      </c>
      <c r="G60" s="9">
        <f t="shared" si="1"/>
        <v>1</v>
      </c>
    </row>
    <row r="61" spans="1:7" ht="15.75" x14ac:dyDescent="0.25">
      <c r="A61" s="5"/>
      <c r="B61" s="6" t="s">
        <v>149</v>
      </c>
      <c r="C61" s="6" t="s">
        <v>150</v>
      </c>
      <c r="D61" s="27">
        <v>0</v>
      </c>
      <c r="E61" s="28">
        <v>0</v>
      </c>
      <c r="F61" s="29">
        <v>1</v>
      </c>
      <c r="G61" s="9">
        <f t="shared" si="1"/>
        <v>1</v>
      </c>
    </row>
    <row r="62" spans="1:7" ht="15.75" x14ac:dyDescent="0.25">
      <c r="A62" s="5"/>
      <c r="B62" s="6" t="s">
        <v>84</v>
      </c>
      <c r="C62" s="6" t="s">
        <v>85</v>
      </c>
      <c r="D62" s="27">
        <v>0</v>
      </c>
      <c r="E62" s="28">
        <v>0</v>
      </c>
      <c r="F62" s="29">
        <v>1</v>
      </c>
      <c r="G62" s="9">
        <f t="shared" si="1"/>
        <v>1</v>
      </c>
    </row>
    <row r="63" spans="1:7" ht="15.75" x14ac:dyDescent="0.25">
      <c r="A63" s="5"/>
      <c r="B63" s="6" t="s">
        <v>40</v>
      </c>
      <c r="C63" s="6" t="s">
        <v>21</v>
      </c>
      <c r="D63" s="27">
        <v>0</v>
      </c>
      <c r="E63" s="28">
        <v>0</v>
      </c>
      <c r="F63" s="29">
        <v>1</v>
      </c>
      <c r="G63" s="9">
        <f t="shared" si="1"/>
        <v>1</v>
      </c>
    </row>
    <row r="64" spans="1:7" ht="15.75" x14ac:dyDescent="0.25">
      <c r="A64" s="5"/>
      <c r="B64" s="6" t="s">
        <v>100</v>
      </c>
      <c r="C64" s="6" t="s">
        <v>101</v>
      </c>
      <c r="D64" s="27">
        <v>0</v>
      </c>
      <c r="E64" s="28">
        <v>0</v>
      </c>
      <c r="F64" s="29">
        <v>1</v>
      </c>
      <c r="G64" s="9">
        <f t="shared" si="1"/>
        <v>1</v>
      </c>
    </row>
    <row r="65" spans="1:7" ht="15.75" x14ac:dyDescent="0.25">
      <c r="A65" s="5"/>
      <c r="B65" s="6" t="s">
        <v>106</v>
      </c>
      <c r="C65" s="6" t="s">
        <v>107</v>
      </c>
      <c r="D65" s="27">
        <v>0</v>
      </c>
      <c r="E65" s="28">
        <v>0</v>
      </c>
      <c r="F65" s="29">
        <v>1</v>
      </c>
      <c r="G65" s="9">
        <f t="shared" si="1"/>
        <v>1</v>
      </c>
    </row>
    <row r="66" spans="1:7" ht="15.75" x14ac:dyDescent="0.25">
      <c r="A66" s="5"/>
      <c r="B66" s="6" t="s">
        <v>63</v>
      </c>
      <c r="C66" s="6" t="s">
        <v>71</v>
      </c>
      <c r="D66" s="27">
        <v>0</v>
      </c>
      <c r="E66" s="28">
        <v>0</v>
      </c>
      <c r="F66" s="29">
        <v>1</v>
      </c>
      <c r="G66" s="9">
        <f t="shared" si="1"/>
        <v>1</v>
      </c>
    </row>
    <row r="67" spans="1:7" ht="15.75" x14ac:dyDescent="0.25">
      <c r="A67" s="5"/>
      <c r="B67" s="6" t="s">
        <v>26</v>
      </c>
      <c r="C67" s="6" t="s">
        <v>27</v>
      </c>
      <c r="D67" s="27">
        <v>0</v>
      </c>
      <c r="E67" s="28">
        <v>0</v>
      </c>
      <c r="F67" s="29">
        <v>1</v>
      </c>
      <c r="G67" s="9">
        <f t="shared" si="1"/>
        <v>1</v>
      </c>
    </row>
    <row r="68" spans="1:7" ht="15.75" x14ac:dyDescent="0.25">
      <c r="A68" s="5"/>
      <c r="B68" s="6" t="s">
        <v>38</v>
      </c>
      <c r="C68" s="6" t="s">
        <v>39</v>
      </c>
      <c r="D68" s="27">
        <v>0</v>
      </c>
      <c r="E68" s="28">
        <v>0</v>
      </c>
      <c r="F68" s="29">
        <v>1</v>
      </c>
      <c r="G68" s="9">
        <f t="shared" ref="G68:G74" si="2">D68*3+E68*2+F68*1</f>
        <v>1</v>
      </c>
    </row>
    <row r="69" spans="1:7" ht="15.75" x14ac:dyDescent="0.25">
      <c r="A69" s="5"/>
      <c r="B69" s="6" t="s">
        <v>1</v>
      </c>
      <c r="C69" s="6" t="s">
        <v>52</v>
      </c>
      <c r="D69" s="27">
        <v>0</v>
      </c>
      <c r="E69" s="28">
        <v>0</v>
      </c>
      <c r="F69" s="29">
        <v>1</v>
      </c>
      <c r="G69" s="9">
        <f t="shared" si="2"/>
        <v>1</v>
      </c>
    </row>
    <row r="70" spans="1:7" ht="15.75" x14ac:dyDescent="0.25">
      <c r="A70" s="5"/>
      <c r="B70" s="6" t="s">
        <v>47</v>
      </c>
      <c r="C70" s="6" t="s">
        <v>48</v>
      </c>
      <c r="D70" s="27">
        <v>0</v>
      </c>
      <c r="E70" s="28">
        <v>0</v>
      </c>
      <c r="F70" s="29">
        <v>1</v>
      </c>
      <c r="G70" s="9">
        <f t="shared" si="2"/>
        <v>1</v>
      </c>
    </row>
    <row r="71" spans="1:7" ht="15.75" x14ac:dyDescent="0.25">
      <c r="A71" s="5"/>
      <c r="B71" s="6" t="s">
        <v>49</v>
      </c>
      <c r="C71" s="6" t="s">
        <v>50</v>
      </c>
      <c r="D71" s="27">
        <v>0</v>
      </c>
      <c r="E71" s="28">
        <v>0</v>
      </c>
      <c r="F71" s="29">
        <v>1</v>
      </c>
      <c r="G71" s="9">
        <f t="shared" si="2"/>
        <v>1</v>
      </c>
    </row>
    <row r="72" spans="1:7" ht="15.75" x14ac:dyDescent="0.25">
      <c r="A72" s="5"/>
      <c r="B72" s="6" t="s">
        <v>31</v>
      </c>
      <c r="C72" s="6" t="s">
        <v>32</v>
      </c>
      <c r="D72" s="27">
        <v>0</v>
      </c>
      <c r="E72" s="28">
        <v>0</v>
      </c>
      <c r="F72" s="29">
        <v>1</v>
      </c>
      <c r="G72" s="9">
        <f t="shared" si="2"/>
        <v>1</v>
      </c>
    </row>
    <row r="73" spans="1:7" ht="15.75" x14ac:dyDescent="0.25">
      <c r="A73" s="5"/>
      <c r="B73" s="6" t="s">
        <v>24</v>
      </c>
      <c r="C73" s="6" t="s">
        <v>33</v>
      </c>
      <c r="D73" s="27">
        <v>0</v>
      </c>
      <c r="E73" s="28">
        <v>0</v>
      </c>
      <c r="F73" s="29">
        <v>1</v>
      </c>
      <c r="G73" s="9">
        <f t="shared" si="2"/>
        <v>1</v>
      </c>
    </row>
    <row r="74" spans="1:7" ht="15.75" x14ac:dyDescent="0.25">
      <c r="A74" s="5"/>
      <c r="B74" s="6" t="s">
        <v>34</v>
      </c>
      <c r="C74" s="6" t="s">
        <v>35</v>
      </c>
      <c r="D74" s="27">
        <v>0</v>
      </c>
      <c r="E74" s="28">
        <v>0</v>
      </c>
      <c r="F74" s="29">
        <v>1</v>
      </c>
      <c r="G74" s="9">
        <f t="shared" si="2"/>
        <v>1</v>
      </c>
    </row>
    <row r="75" spans="1:7" ht="16.5" thickBot="1" x14ac:dyDescent="0.3">
      <c r="A75" s="12"/>
      <c r="B75" s="13"/>
      <c r="C75" s="13"/>
      <c r="D75" s="14"/>
      <c r="E75" s="15"/>
      <c r="F75" s="16"/>
      <c r="G75" s="17"/>
    </row>
    <row r="76" spans="1:7" ht="12.75" customHeight="1" x14ac:dyDescent="0.2">
      <c r="B76" s="49" t="s">
        <v>36</v>
      </c>
      <c r="C76" s="50"/>
      <c r="D76" s="56">
        <f>SUM(D3:D74)</f>
        <v>68</v>
      </c>
      <c r="E76" s="58">
        <f>SUM(E3:E74)</f>
        <v>112</v>
      </c>
      <c r="F76" s="42">
        <f>SUM(F3:F74)</f>
        <v>195</v>
      </c>
      <c r="G76" s="44">
        <f>D76+E76+F76</f>
        <v>375</v>
      </c>
    </row>
    <row r="77" spans="1:7" ht="13.5" customHeight="1" thickBot="1" x14ac:dyDescent="0.25">
      <c r="B77" s="51"/>
      <c r="C77" s="52"/>
      <c r="D77" s="57"/>
      <c r="E77" s="59"/>
      <c r="F77" s="43"/>
      <c r="G77" s="45"/>
    </row>
    <row r="78" spans="1:7" ht="13.5" thickBot="1" x14ac:dyDescent="0.25"/>
    <row r="79" spans="1:7" ht="26.25" thickBot="1" x14ac:dyDescent="0.4">
      <c r="A79" s="46" t="s">
        <v>237</v>
      </c>
      <c r="B79" s="47"/>
      <c r="C79" s="47"/>
      <c r="D79" s="47"/>
      <c r="E79" s="47"/>
      <c r="F79" s="47"/>
      <c r="G79" s="48"/>
    </row>
    <row r="80" spans="1:7" ht="13.5" thickBot="1" x14ac:dyDescent="0.25">
      <c r="A80" s="1"/>
      <c r="B80" s="2" t="s">
        <v>0</v>
      </c>
      <c r="C80" s="3" t="s">
        <v>3</v>
      </c>
      <c r="D80" s="2" t="s">
        <v>4</v>
      </c>
      <c r="E80" s="3" t="s">
        <v>5</v>
      </c>
      <c r="F80" s="2" t="s">
        <v>6</v>
      </c>
      <c r="G80" s="4" t="s">
        <v>7</v>
      </c>
    </row>
    <row r="81" spans="1:7" ht="16.5" thickTop="1" x14ac:dyDescent="0.25">
      <c r="A81" s="5"/>
      <c r="B81" s="6" t="s">
        <v>91</v>
      </c>
      <c r="C81" s="6" t="s">
        <v>92</v>
      </c>
      <c r="D81" s="27">
        <v>22</v>
      </c>
      <c r="E81" s="28">
        <v>25</v>
      </c>
      <c r="F81" s="29">
        <v>25</v>
      </c>
      <c r="G81" s="9">
        <f t="shared" ref="G81:G112" si="3">D81*3+E81*2+F81*1</f>
        <v>141</v>
      </c>
    </row>
    <row r="82" spans="1:7" ht="15.75" x14ac:dyDescent="0.25">
      <c r="A82" s="5"/>
      <c r="B82" s="6" t="s">
        <v>124</v>
      </c>
      <c r="C82" s="6" t="s">
        <v>125</v>
      </c>
      <c r="D82" s="27">
        <v>16</v>
      </c>
      <c r="E82" s="28">
        <v>13</v>
      </c>
      <c r="F82" s="29">
        <v>13</v>
      </c>
      <c r="G82" s="9">
        <f t="shared" si="3"/>
        <v>87</v>
      </c>
    </row>
    <row r="83" spans="1:7" ht="15.75" x14ac:dyDescent="0.25">
      <c r="A83" s="5"/>
      <c r="B83" s="6" t="s">
        <v>45</v>
      </c>
      <c r="C83" s="6" t="s">
        <v>19</v>
      </c>
      <c r="D83" s="27">
        <v>19</v>
      </c>
      <c r="E83" s="28">
        <v>8</v>
      </c>
      <c r="F83" s="29">
        <v>20</v>
      </c>
      <c r="G83" s="9">
        <f t="shared" si="3"/>
        <v>93</v>
      </c>
    </row>
    <row r="84" spans="1:7" ht="15.75" x14ac:dyDescent="0.25">
      <c r="A84" s="5"/>
      <c r="B84" s="6" t="s">
        <v>62</v>
      </c>
      <c r="C84" s="6" t="s">
        <v>23</v>
      </c>
      <c r="D84" s="27">
        <v>9</v>
      </c>
      <c r="E84" s="28">
        <v>9</v>
      </c>
      <c r="F84" s="29">
        <v>7</v>
      </c>
      <c r="G84" s="9">
        <f t="shared" si="3"/>
        <v>52</v>
      </c>
    </row>
    <row r="85" spans="1:7" ht="15.75" x14ac:dyDescent="0.25">
      <c r="A85" s="5"/>
      <c r="B85" s="6" t="s">
        <v>14</v>
      </c>
      <c r="C85" s="6" t="s">
        <v>15</v>
      </c>
      <c r="D85" s="27">
        <v>8</v>
      </c>
      <c r="E85" s="28">
        <v>5</v>
      </c>
      <c r="F85" s="29">
        <v>9</v>
      </c>
      <c r="G85" s="9">
        <f t="shared" si="3"/>
        <v>43</v>
      </c>
    </row>
    <row r="86" spans="1:7" ht="15.75" x14ac:dyDescent="0.25">
      <c r="A86" s="5"/>
      <c r="B86" s="6" t="s">
        <v>131</v>
      </c>
      <c r="C86" s="6" t="s">
        <v>132</v>
      </c>
      <c r="D86" s="27">
        <v>3</v>
      </c>
      <c r="E86" s="28">
        <v>11</v>
      </c>
      <c r="F86" s="29">
        <v>11</v>
      </c>
      <c r="G86" s="9">
        <f t="shared" si="3"/>
        <v>42</v>
      </c>
    </row>
    <row r="87" spans="1:7" ht="15.75" x14ac:dyDescent="0.25">
      <c r="A87" s="5"/>
      <c r="B87" s="6" t="s">
        <v>76</v>
      </c>
      <c r="C87" s="6" t="s">
        <v>80</v>
      </c>
      <c r="D87" s="27">
        <v>7</v>
      </c>
      <c r="E87" s="28">
        <v>5</v>
      </c>
      <c r="F87" s="29">
        <v>7</v>
      </c>
      <c r="G87" s="9">
        <f t="shared" si="3"/>
        <v>38</v>
      </c>
    </row>
    <row r="88" spans="1:7" ht="15.75" x14ac:dyDescent="0.25">
      <c r="A88" s="5"/>
      <c r="B88" s="6" t="s">
        <v>42</v>
      </c>
      <c r="C88" s="6" t="s">
        <v>44</v>
      </c>
      <c r="D88" s="27">
        <v>8</v>
      </c>
      <c r="E88" s="28">
        <v>3</v>
      </c>
      <c r="F88" s="29">
        <v>5</v>
      </c>
      <c r="G88" s="9">
        <f t="shared" si="3"/>
        <v>35</v>
      </c>
    </row>
    <row r="89" spans="1:7" ht="15.75" x14ac:dyDescent="0.25">
      <c r="A89" s="5"/>
      <c r="B89" s="6" t="s">
        <v>42</v>
      </c>
      <c r="C89" s="6" t="s">
        <v>43</v>
      </c>
      <c r="D89" s="27">
        <v>5</v>
      </c>
      <c r="E89" s="28">
        <v>4</v>
      </c>
      <c r="F89" s="29">
        <v>8</v>
      </c>
      <c r="G89" s="9">
        <f t="shared" si="3"/>
        <v>31</v>
      </c>
    </row>
    <row r="90" spans="1:7" ht="15.75" x14ac:dyDescent="0.25">
      <c r="A90" s="5"/>
      <c r="B90" s="6" t="s">
        <v>147</v>
      </c>
      <c r="C90" s="6" t="s">
        <v>148</v>
      </c>
      <c r="D90" s="27">
        <v>4</v>
      </c>
      <c r="E90" s="28">
        <v>0</v>
      </c>
      <c r="F90" s="29">
        <v>7</v>
      </c>
      <c r="G90" s="9">
        <f t="shared" si="3"/>
        <v>19</v>
      </c>
    </row>
    <row r="91" spans="1:7" ht="15.75" x14ac:dyDescent="0.25">
      <c r="A91" s="5"/>
      <c r="B91" s="6" t="s">
        <v>30</v>
      </c>
      <c r="C91" s="6" t="s">
        <v>121</v>
      </c>
      <c r="D91" s="27">
        <v>3</v>
      </c>
      <c r="E91" s="28">
        <v>3</v>
      </c>
      <c r="F91" s="29">
        <v>2</v>
      </c>
      <c r="G91" s="9">
        <f t="shared" si="3"/>
        <v>17</v>
      </c>
    </row>
    <row r="92" spans="1:7" ht="15.75" x14ac:dyDescent="0.25">
      <c r="A92" s="5"/>
      <c r="B92" s="6" t="s">
        <v>165</v>
      </c>
      <c r="C92" s="6" t="s">
        <v>172</v>
      </c>
      <c r="D92" s="27">
        <v>1</v>
      </c>
      <c r="E92" s="28">
        <v>4</v>
      </c>
      <c r="F92" s="29">
        <v>3</v>
      </c>
      <c r="G92" s="9">
        <f t="shared" si="3"/>
        <v>14</v>
      </c>
    </row>
    <row r="93" spans="1:7" ht="15.75" x14ac:dyDescent="0.25">
      <c r="A93" s="5"/>
      <c r="B93" s="6" t="s">
        <v>104</v>
      </c>
      <c r="C93" s="6" t="s">
        <v>105</v>
      </c>
      <c r="D93" s="27">
        <v>1</v>
      </c>
      <c r="E93" s="28">
        <v>3</v>
      </c>
      <c r="F93" s="29">
        <v>3</v>
      </c>
      <c r="G93" s="9">
        <f t="shared" si="3"/>
        <v>12</v>
      </c>
    </row>
    <row r="94" spans="1:7" ht="15.75" x14ac:dyDescent="0.25">
      <c r="A94" s="5"/>
      <c r="B94" s="6" t="s">
        <v>165</v>
      </c>
      <c r="C94" s="6" t="s">
        <v>185</v>
      </c>
      <c r="D94" s="27">
        <v>1</v>
      </c>
      <c r="E94" s="28">
        <v>3</v>
      </c>
      <c r="F94" s="29">
        <v>2</v>
      </c>
      <c r="G94" s="9">
        <f t="shared" si="3"/>
        <v>11</v>
      </c>
    </row>
    <row r="95" spans="1:7" ht="15.75" x14ac:dyDescent="0.25">
      <c r="A95" s="5"/>
      <c r="B95" s="6" t="s">
        <v>204</v>
      </c>
      <c r="C95" s="6" t="s">
        <v>205</v>
      </c>
      <c r="D95" s="27">
        <v>2</v>
      </c>
      <c r="E95" s="28">
        <v>2</v>
      </c>
      <c r="F95" s="29">
        <v>1</v>
      </c>
      <c r="G95" s="9">
        <f t="shared" si="3"/>
        <v>11</v>
      </c>
    </row>
    <row r="96" spans="1:7" ht="15.75" x14ac:dyDescent="0.25">
      <c r="A96" s="5"/>
      <c r="B96" s="6" t="s">
        <v>124</v>
      </c>
      <c r="C96" s="6" t="s">
        <v>144</v>
      </c>
      <c r="D96" s="27">
        <v>2</v>
      </c>
      <c r="E96" s="28">
        <v>2</v>
      </c>
      <c r="F96" s="29">
        <v>0</v>
      </c>
      <c r="G96" s="9">
        <f t="shared" si="3"/>
        <v>10</v>
      </c>
    </row>
    <row r="97" spans="1:7" ht="15" customHeight="1" x14ac:dyDescent="0.25">
      <c r="A97" s="5"/>
      <c r="B97" s="6" t="s">
        <v>130</v>
      </c>
      <c r="C97" s="6" t="s">
        <v>129</v>
      </c>
      <c r="D97" s="27">
        <v>1</v>
      </c>
      <c r="E97" s="28">
        <v>3</v>
      </c>
      <c r="F97" s="29">
        <v>1</v>
      </c>
      <c r="G97" s="9">
        <f t="shared" si="3"/>
        <v>10</v>
      </c>
    </row>
    <row r="98" spans="1:7" ht="15.75" x14ac:dyDescent="0.25">
      <c r="A98" s="5"/>
      <c r="B98" s="6" t="s">
        <v>12</v>
      </c>
      <c r="C98" s="6" t="s">
        <v>13</v>
      </c>
      <c r="D98" s="27">
        <v>0</v>
      </c>
      <c r="E98" s="28">
        <v>2</v>
      </c>
      <c r="F98" s="29">
        <v>6</v>
      </c>
      <c r="G98" s="9">
        <f t="shared" si="3"/>
        <v>10</v>
      </c>
    </row>
    <row r="99" spans="1:7" ht="15.75" x14ac:dyDescent="0.25">
      <c r="A99" s="5"/>
      <c r="B99" s="6" t="s">
        <v>154</v>
      </c>
      <c r="C99" s="6" t="s">
        <v>155</v>
      </c>
      <c r="D99" s="27">
        <v>0</v>
      </c>
      <c r="E99" s="28">
        <v>2</v>
      </c>
      <c r="F99" s="29">
        <v>5</v>
      </c>
      <c r="G99" s="9">
        <f t="shared" si="3"/>
        <v>9</v>
      </c>
    </row>
    <row r="100" spans="1:7" ht="15.75" x14ac:dyDescent="0.25">
      <c r="A100" s="5"/>
      <c r="B100" s="6" t="s">
        <v>76</v>
      </c>
      <c r="C100" s="6" t="s">
        <v>77</v>
      </c>
      <c r="D100" s="27">
        <v>1</v>
      </c>
      <c r="E100" s="28">
        <v>2</v>
      </c>
      <c r="F100" s="29">
        <v>2</v>
      </c>
      <c r="G100" s="9">
        <f t="shared" si="3"/>
        <v>9</v>
      </c>
    </row>
    <row r="101" spans="1:7" ht="15.75" x14ac:dyDescent="0.25">
      <c r="A101" s="5"/>
      <c r="B101" s="6" t="s">
        <v>209</v>
      </c>
      <c r="C101" s="6" t="s">
        <v>197</v>
      </c>
      <c r="D101" s="27">
        <v>1</v>
      </c>
      <c r="E101" s="28">
        <v>2</v>
      </c>
      <c r="F101" s="29">
        <v>0</v>
      </c>
      <c r="G101" s="9">
        <f t="shared" si="3"/>
        <v>7</v>
      </c>
    </row>
    <row r="102" spans="1:7" ht="15.75" x14ac:dyDescent="0.25">
      <c r="A102" s="5"/>
      <c r="B102" s="6" t="s">
        <v>81</v>
      </c>
      <c r="C102" s="6" t="s">
        <v>83</v>
      </c>
      <c r="D102" s="27">
        <v>2</v>
      </c>
      <c r="E102" s="28">
        <v>0</v>
      </c>
      <c r="F102" s="29">
        <v>1</v>
      </c>
      <c r="G102" s="9">
        <f t="shared" si="3"/>
        <v>7</v>
      </c>
    </row>
    <row r="103" spans="1:7" ht="15.75" x14ac:dyDescent="0.25">
      <c r="A103" s="5"/>
      <c r="B103" s="6" t="s">
        <v>131</v>
      </c>
      <c r="C103" s="6" t="s">
        <v>208</v>
      </c>
      <c r="D103" s="27">
        <v>1</v>
      </c>
      <c r="E103" s="28">
        <v>1</v>
      </c>
      <c r="F103" s="29">
        <v>2</v>
      </c>
      <c r="G103" s="9">
        <f t="shared" si="3"/>
        <v>7</v>
      </c>
    </row>
    <row r="104" spans="1:7" ht="15.75" x14ac:dyDescent="0.25">
      <c r="A104" s="5"/>
      <c r="B104" s="6" t="s">
        <v>175</v>
      </c>
      <c r="C104" s="6" t="s">
        <v>176</v>
      </c>
      <c r="D104" s="27">
        <v>0</v>
      </c>
      <c r="E104" s="28">
        <v>1</v>
      </c>
      <c r="F104" s="29">
        <v>4</v>
      </c>
      <c r="G104" s="9">
        <f t="shared" si="3"/>
        <v>6</v>
      </c>
    </row>
    <row r="105" spans="1:7" ht="15.75" x14ac:dyDescent="0.25">
      <c r="A105" s="5"/>
      <c r="B105" s="6" t="s">
        <v>126</v>
      </c>
      <c r="C105" s="6" t="s">
        <v>188</v>
      </c>
      <c r="D105" s="27">
        <v>1</v>
      </c>
      <c r="E105" s="28">
        <v>0</v>
      </c>
      <c r="F105" s="29">
        <v>3</v>
      </c>
      <c r="G105" s="9">
        <f t="shared" si="3"/>
        <v>6</v>
      </c>
    </row>
    <row r="106" spans="1:7" ht="15.75" x14ac:dyDescent="0.25">
      <c r="A106" s="5"/>
      <c r="B106" s="6" t="s">
        <v>198</v>
      </c>
      <c r="C106" s="6" t="s">
        <v>199</v>
      </c>
      <c r="D106" s="27">
        <v>0</v>
      </c>
      <c r="E106" s="28">
        <v>2</v>
      </c>
      <c r="F106" s="29">
        <v>1</v>
      </c>
      <c r="G106" s="9">
        <f t="shared" si="3"/>
        <v>5</v>
      </c>
    </row>
    <row r="107" spans="1:7" ht="15.75" x14ac:dyDescent="0.25">
      <c r="A107" s="5"/>
      <c r="B107" s="6" t="s">
        <v>163</v>
      </c>
      <c r="C107" s="6" t="s">
        <v>164</v>
      </c>
      <c r="D107" s="27">
        <v>1</v>
      </c>
      <c r="E107" s="28">
        <v>0</v>
      </c>
      <c r="F107" s="29">
        <v>2</v>
      </c>
      <c r="G107" s="9">
        <f t="shared" si="3"/>
        <v>5</v>
      </c>
    </row>
    <row r="108" spans="1:7" ht="15.75" x14ac:dyDescent="0.25">
      <c r="A108" s="5"/>
      <c r="B108" s="6" t="s">
        <v>84</v>
      </c>
      <c r="C108" s="6" t="s">
        <v>85</v>
      </c>
      <c r="D108" s="27">
        <v>1</v>
      </c>
      <c r="E108" s="28">
        <v>1</v>
      </c>
      <c r="F108" s="29">
        <v>0</v>
      </c>
      <c r="G108" s="9">
        <f t="shared" si="3"/>
        <v>5</v>
      </c>
    </row>
    <row r="109" spans="1:7" ht="15.75" x14ac:dyDescent="0.25">
      <c r="A109" s="5"/>
      <c r="B109" s="6" t="s">
        <v>81</v>
      </c>
      <c r="C109" s="6" t="s">
        <v>82</v>
      </c>
      <c r="D109" s="27">
        <v>0</v>
      </c>
      <c r="E109" s="28">
        <v>2</v>
      </c>
      <c r="F109" s="29">
        <v>1</v>
      </c>
      <c r="G109" s="9">
        <f t="shared" si="3"/>
        <v>5</v>
      </c>
    </row>
    <row r="110" spans="1:7" ht="15.75" x14ac:dyDescent="0.25">
      <c r="A110" s="5"/>
      <c r="B110" s="6" t="s">
        <v>133</v>
      </c>
      <c r="C110" s="6" t="s">
        <v>134</v>
      </c>
      <c r="D110" s="27">
        <v>1</v>
      </c>
      <c r="E110" s="28">
        <v>0</v>
      </c>
      <c r="F110" s="29">
        <v>1</v>
      </c>
      <c r="G110" s="9">
        <f t="shared" si="3"/>
        <v>4</v>
      </c>
    </row>
    <row r="111" spans="1:7" ht="15.75" x14ac:dyDescent="0.25">
      <c r="A111" s="5"/>
      <c r="B111" s="6" t="s">
        <v>63</v>
      </c>
      <c r="C111" s="6" t="s">
        <v>64</v>
      </c>
      <c r="D111" s="27">
        <v>0</v>
      </c>
      <c r="E111" s="28">
        <v>1</v>
      </c>
      <c r="F111" s="29">
        <v>2</v>
      </c>
      <c r="G111" s="9">
        <f t="shared" si="3"/>
        <v>4</v>
      </c>
    </row>
    <row r="112" spans="1:7" ht="15.75" x14ac:dyDescent="0.25">
      <c r="A112" s="5"/>
      <c r="B112" s="6" t="s">
        <v>88</v>
      </c>
      <c r="C112" s="6" t="s">
        <v>89</v>
      </c>
      <c r="D112" s="27">
        <v>0</v>
      </c>
      <c r="E112" s="28">
        <v>1</v>
      </c>
      <c r="F112" s="29">
        <v>1</v>
      </c>
      <c r="G112" s="9">
        <f t="shared" si="3"/>
        <v>3</v>
      </c>
    </row>
    <row r="113" spans="1:7" ht="15.75" x14ac:dyDescent="0.25">
      <c r="A113" s="5"/>
      <c r="B113" s="6" t="s">
        <v>97</v>
      </c>
      <c r="C113" s="6" t="s">
        <v>98</v>
      </c>
      <c r="D113" s="27">
        <v>0</v>
      </c>
      <c r="E113" s="28">
        <v>0</v>
      </c>
      <c r="F113" s="29">
        <v>3</v>
      </c>
      <c r="G113" s="9">
        <f t="shared" ref="G113:G143" si="4">D113*3+E113*2+F113*1</f>
        <v>3</v>
      </c>
    </row>
    <row r="114" spans="1:7" ht="15.75" x14ac:dyDescent="0.25">
      <c r="A114" s="5"/>
      <c r="B114" s="6" t="s">
        <v>28</v>
      </c>
      <c r="C114" s="6" t="s">
        <v>29</v>
      </c>
      <c r="D114" s="27">
        <v>1</v>
      </c>
      <c r="E114" s="28">
        <v>0</v>
      </c>
      <c r="F114" s="29">
        <v>0</v>
      </c>
      <c r="G114" s="9">
        <f t="shared" si="4"/>
        <v>3</v>
      </c>
    </row>
    <row r="115" spans="1:7" ht="15.75" x14ac:dyDescent="0.25">
      <c r="A115" s="5"/>
      <c r="B115" s="6" t="s">
        <v>228</v>
      </c>
      <c r="C115" s="6" t="s">
        <v>229</v>
      </c>
      <c r="D115" s="27">
        <v>0</v>
      </c>
      <c r="E115" s="28">
        <v>0</v>
      </c>
      <c r="F115" s="29">
        <v>3</v>
      </c>
      <c r="G115" s="9">
        <f>D115*3+E115*2+F115*1</f>
        <v>3</v>
      </c>
    </row>
    <row r="116" spans="1:7" ht="15.75" x14ac:dyDescent="0.25">
      <c r="A116" s="5"/>
      <c r="B116" s="6" t="s">
        <v>91</v>
      </c>
      <c r="C116" s="6" t="s">
        <v>117</v>
      </c>
      <c r="D116" s="27">
        <v>0</v>
      </c>
      <c r="E116" s="28">
        <v>0</v>
      </c>
      <c r="F116" s="29">
        <v>2</v>
      </c>
      <c r="G116" s="9">
        <f t="shared" si="4"/>
        <v>2</v>
      </c>
    </row>
    <row r="117" spans="1:7" ht="15.75" x14ac:dyDescent="0.25">
      <c r="A117" s="5"/>
      <c r="B117" s="6" t="s">
        <v>142</v>
      </c>
      <c r="C117" s="6" t="s">
        <v>143</v>
      </c>
      <c r="D117" s="27">
        <v>0</v>
      </c>
      <c r="E117" s="28">
        <v>0</v>
      </c>
      <c r="F117" s="29">
        <v>2</v>
      </c>
      <c r="G117" s="9">
        <f t="shared" si="4"/>
        <v>2</v>
      </c>
    </row>
    <row r="118" spans="1:7" ht="15.75" x14ac:dyDescent="0.25">
      <c r="A118" s="5"/>
      <c r="B118" s="6" t="s">
        <v>115</v>
      </c>
      <c r="C118" s="6" t="s">
        <v>116</v>
      </c>
      <c r="D118" s="27">
        <v>0</v>
      </c>
      <c r="E118" s="28">
        <v>1</v>
      </c>
      <c r="F118" s="29">
        <v>0</v>
      </c>
      <c r="G118" s="9">
        <f t="shared" si="4"/>
        <v>2</v>
      </c>
    </row>
    <row r="119" spans="1:7" ht="15.75" x14ac:dyDescent="0.25">
      <c r="A119" s="5"/>
      <c r="B119" s="6" t="s">
        <v>78</v>
      </c>
      <c r="C119" s="6" t="s">
        <v>79</v>
      </c>
      <c r="D119" s="27">
        <v>0</v>
      </c>
      <c r="E119" s="28">
        <v>1</v>
      </c>
      <c r="F119" s="29">
        <v>0</v>
      </c>
      <c r="G119" s="9">
        <f t="shared" si="4"/>
        <v>2</v>
      </c>
    </row>
    <row r="120" spans="1:7" ht="15.75" x14ac:dyDescent="0.25">
      <c r="A120" s="5"/>
      <c r="B120" s="6" t="s">
        <v>112</v>
      </c>
      <c r="C120" s="6" t="s">
        <v>113</v>
      </c>
      <c r="D120" s="27">
        <v>0</v>
      </c>
      <c r="E120" s="28">
        <v>0</v>
      </c>
      <c r="F120" s="29">
        <v>2</v>
      </c>
      <c r="G120" s="9">
        <f t="shared" si="4"/>
        <v>2</v>
      </c>
    </row>
    <row r="121" spans="1:7" ht="15.75" x14ac:dyDescent="0.25">
      <c r="A121" s="5"/>
      <c r="B121" s="6" t="s">
        <v>1</v>
      </c>
      <c r="C121" s="6" t="s">
        <v>2</v>
      </c>
      <c r="D121" s="27">
        <v>0</v>
      </c>
      <c r="E121" s="28">
        <v>0</v>
      </c>
      <c r="F121" s="29">
        <v>2</v>
      </c>
      <c r="G121" s="9">
        <f t="shared" si="4"/>
        <v>2</v>
      </c>
    </row>
    <row r="122" spans="1:7" ht="15.75" x14ac:dyDescent="0.25">
      <c r="A122" s="5"/>
      <c r="B122" s="6" t="s">
        <v>90</v>
      </c>
      <c r="C122" s="6" t="s">
        <v>89</v>
      </c>
      <c r="D122" s="27">
        <v>0</v>
      </c>
      <c r="E122" s="28">
        <v>0</v>
      </c>
      <c r="F122" s="29">
        <v>2</v>
      </c>
      <c r="G122" s="9">
        <f t="shared" si="4"/>
        <v>2</v>
      </c>
    </row>
    <row r="123" spans="1:7" ht="15.75" x14ac:dyDescent="0.25">
      <c r="A123" s="5"/>
      <c r="B123" s="6" t="s">
        <v>222</v>
      </c>
      <c r="C123" s="6" t="s">
        <v>230</v>
      </c>
      <c r="D123" s="27">
        <v>0</v>
      </c>
      <c r="E123" s="28">
        <v>0</v>
      </c>
      <c r="F123" s="29">
        <v>2</v>
      </c>
      <c r="G123" s="9">
        <f t="shared" si="4"/>
        <v>2</v>
      </c>
    </row>
    <row r="124" spans="1:7" ht="15.75" x14ac:dyDescent="0.25">
      <c r="A124" s="5"/>
      <c r="B124" s="6" t="s">
        <v>142</v>
      </c>
      <c r="C124" s="6" t="s">
        <v>151</v>
      </c>
      <c r="D124" s="27">
        <v>0</v>
      </c>
      <c r="E124" s="28">
        <v>0</v>
      </c>
      <c r="F124" s="29">
        <v>1</v>
      </c>
      <c r="G124" s="9">
        <f t="shared" si="4"/>
        <v>1</v>
      </c>
    </row>
    <row r="125" spans="1:7" ht="15.75" x14ac:dyDescent="0.25">
      <c r="A125" s="5"/>
      <c r="B125" s="6" t="s">
        <v>167</v>
      </c>
      <c r="C125" s="6" t="s">
        <v>113</v>
      </c>
      <c r="D125" s="27">
        <v>0</v>
      </c>
      <c r="E125" s="28">
        <v>0</v>
      </c>
      <c r="F125" s="29">
        <v>1</v>
      </c>
      <c r="G125" s="9">
        <f t="shared" si="4"/>
        <v>1</v>
      </c>
    </row>
    <row r="126" spans="1:7" ht="15.75" x14ac:dyDescent="0.25">
      <c r="A126" s="5"/>
      <c r="B126" s="6" t="s">
        <v>102</v>
      </c>
      <c r="C126" s="6" t="s">
        <v>103</v>
      </c>
      <c r="D126" s="27">
        <v>0</v>
      </c>
      <c r="E126" s="28">
        <v>0</v>
      </c>
      <c r="F126" s="29">
        <v>1</v>
      </c>
      <c r="G126" s="9">
        <f t="shared" si="4"/>
        <v>1</v>
      </c>
    </row>
    <row r="127" spans="1:7" ht="15.75" x14ac:dyDescent="0.25">
      <c r="A127" s="5"/>
      <c r="B127" s="6" t="s">
        <v>193</v>
      </c>
      <c r="C127" s="6" t="s">
        <v>194</v>
      </c>
      <c r="D127" s="27">
        <v>0</v>
      </c>
      <c r="E127" s="28">
        <v>0</v>
      </c>
      <c r="F127" s="29">
        <v>1</v>
      </c>
      <c r="G127" s="9">
        <f t="shared" si="4"/>
        <v>1</v>
      </c>
    </row>
    <row r="128" spans="1:7" ht="15.75" x14ac:dyDescent="0.25">
      <c r="A128" s="5"/>
      <c r="B128" s="6" t="s">
        <v>147</v>
      </c>
      <c r="C128" s="6" t="s">
        <v>195</v>
      </c>
      <c r="D128" s="27">
        <v>0</v>
      </c>
      <c r="E128" s="28">
        <v>0</v>
      </c>
      <c r="F128" s="29">
        <v>1</v>
      </c>
      <c r="G128" s="9">
        <f t="shared" si="4"/>
        <v>1</v>
      </c>
    </row>
    <row r="129" spans="1:7" ht="15.75" x14ac:dyDescent="0.25">
      <c r="A129" s="5"/>
      <c r="B129" s="6" t="s">
        <v>183</v>
      </c>
      <c r="C129" s="6" t="s">
        <v>184</v>
      </c>
      <c r="D129" s="27">
        <v>0</v>
      </c>
      <c r="E129" s="28">
        <v>0</v>
      </c>
      <c r="F129" s="29">
        <v>1</v>
      </c>
      <c r="G129" s="9">
        <f t="shared" si="4"/>
        <v>1</v>
      </c>
    </row>
    <row r="130" spans="1:7" ht="15.75" x14ac:dyDescent="0.25">
      <c r="A130" s="5"/>
      <c r="B130" s="6" t="s">
        <v>110</v>
      </c>
      <c r="C130" s="6" t="s">
        <v>111</v>
      </c>
      <c r="D130" s="27">
        <v>0</v>
      </c>
      <c r="E130" s="28">
        <v>0</v>
      </c>
      <c r="F130" s="29">
        <v>1</v>
      </c>
      <c r="G130" s="9">
        <f t="shared" si="4"/>
        <v>1</v>
      </c>
    </row>
    <row r="131" spans="1:7" ht="15.75" x14ac:dyDescent="0.25">
      <c r="A131" s="5"/>
      <c r="B131" s="6" t="s">
        <v>106</v>
      </c>
      <c r="C131" s="6" t="s">
        <v>107</v>
      </c>
      <c r="D131" s="27">
        <v>0</v>
      </c>
      <c r="E131" s="28">
        <v>0</v>
      </c>
      <c r="F131" s="29">
        <v>1</v>
      </c>
      <c r="G131" s="9">
        <f t="shared" si="4"/>
        <v>1</v>
      </c>
    </row>
    <row r="132" spans="1:7" ht="15.75" x14ac:dyDescent="0.25">
      <c r="A132" s="5"/>
      <c r="B132" s="6" t="s">
        <v>108</v>
      </c>
      <c r="C132" s="6" t="s">
        <v>109</v>
      </c>
      <c r="D132" s="27">
        <v>0</v>
      </c>
      <c r="E132" s="28">
        <v>0</v>
      </c>
      <c r="F132" s="29">
        <v>1</v>
      </c>
      <c r="G132" s="9">
        <f t="shared" si="4"/>
        <v>1</v>
      </c>
    </row>
    <row r="133" spans="1:7" ht="15.75" x14ac:dyDescent="0.25">
      <c r="A133" s="5"/>
      <c r="B133" s="6" t="s">
        <v>114</v>
      </c>
      <c r="C133" s="6" t="s">
        <v>61</v>
      </c>
      <c r="D133" s="27">
        <v>0</v>
      </c>
      <c r="E133" s="28">
        <v>0</v>
      </c>
      <c r="F133" s="29">
        <v>1</v>
      </c>
      <c r="G133" s="9">
        <f t="shared" si="4"/>
        <v>1</v>
      </c>
    </row>
    <row r="134" spans="1:7" ht="15.75" x14ac:dyDescent="0.25">
      <c r="A134" s="5"/>
      <c r="B134" s="6" t="s">
        <v>115</v>
      </c>
      <c r="C134" s="6" t="s">
        <v>118</v>
      </c>
      <c r="D134" s="27">
        <v>0</v>
      </c>
      <c r="E134" s="28">
        <v>0</v>
      </c>
      <c r="F134" s="29">
        <v>1</v>
      </c>
      <c r="G134" s="9">
        <f t="shared" si="4"/>
        <v>1</v>
      </c>
    </row>
    <row r="135" spans="1:7" ht="15.75" x14ac:dyDescent="0.25">
      <c r="A135" s="5"/>
      <c r="B135" s="6" t="s">
        <v>63</v>
      </c>
      <c r="C135" s="6" t="s">
        <v>71</v>
      </c>
      <c r="D135" s="27">
        <v>0</v>
      </c>
      <c r="E135" s="28">
        <v>0</v>
      </c>
      <c r="F135" s="29">
        <v>1</v>
      </c>
      <c r="G135" s="9">
        <f t="shared" si="4"/>
        <v>1</v>
      </c>
    </row>
    <row r="136" spans="1:7" ht="15.75" x14ac:dyDescent="0.25">
      <c r="A136" s="5"/>
      <c r="B136" s="6" t="s">
        <v>69</v>
      </c>
      <c r="C136" s="6" t="s">
        <v>70</v>
      </c>
      <c r="D136" s="27">
        <v>0</v>
      </c>
      <c r="E136" s="28">
        <v>0</v>
      </c>
      <c r="F136" s="29">
        <v>1</v>
      </c>
      <c r="G136" s="9">
        <f t="shared" si="4"/>
        <v>1</v>
      </c>
    </row>
    <row r="137" spans="1:7" ht="15.75" x14ac:dyDescent="0.25">
      <c r="A137" s="5"/>
      <c r="B137" s="6" t="s">
        <v>60</v>
      </c>
      <c r="C137" s="6" t="s">
        <v>61</v>
      </c>
      <c r="D137" s="27">
        <v>0</v>
      </c>
      <c r="E137" s="28">
        <v>0</v>
      </c>
      <c r="F137" s="29">
        <v>1</v>
      </c>
      <c r="G137" s="9">
        <f t="shared" si="4"/>
        <v>1</v>
      </c>
    </row>
    <row r="138" spans="1:7" ht="15.75" x14ac:dyDescent="0.25">
      <c r="A138" s="5"/>
      <c r="B138" s="6" t="s">
        <v>18</v>
      </c>
      <c r="C138" s="6" t="s">
        <v>19</v>
      </c>
      <c r="D138" s="27">
        <v>0</v>
      </c>
      <c r="E138" s="28">
        <v>0</v>
      </c>
      <c r="F138" s="29">
        <v>1</v>
      </c>
      <c r="G138" s="9">
        <f t="shared" si="4"/>
        <v>1</v>
      </c>
    </row>
    <row r="139" spans="1:7" ht="15.75" x14ac:dyDescent="0.25">
      <c r="A139" s="5"/>
      <c r="B139" s="6" t="s">
        <v>74</v>
      </c>
      <c r="C139" s="6" t="s">
        <v>21</v>
      </c>
      <c r="D139" s="27">
        <v>0</v>
      </c>
      <c r="E139" s="28">
        <v>0</v>
      </c>
      <c r="F139" s="29">
        <v>1</v>
      </c>
      <c r="G139" s="9">
        <f t="shared" si="4"/>
        <v>1</v>
      </c>
    </row>
    <row r="140" spans="1:7" ht="15.75" x14ac:dyDescent="0.25">
      <c r="A140" s="5"/>
      <c r="B140" s="6" t="s">
        <v>47</v>
      </c>
      <c r="C140" s="6" t="s">
        <v>48</v>
      </c>
      <c r="D140" s="27">
        <v>0</v>
      </c>
      <c r="E140" s="28">
        <v>0</v>
      </c>
      <c r="F140" s="29">
        <v>1</v>
      </c>
      <c r="G140" s="9">
        <f t="shared" si="4"/>
        <v>1</v>
      </c>
    </row>
    <row r="141" spans="1:7" ht="15.75" x14ac:dyDescent="0.25">
      <c r="A141" s="5"/>
      <c r="B141" s="6" t="s">
        <v>47</v>
      </c>
      <c r="C141" s="6" t="s">
        <v>75</v>
      </c>
      <c r="D141" s="27">
        <v>0</v>
      </c>
      <c r="E141" s="28">
        <v>0</v>
      </c>
      <c r="F141" s="29">
        <v>1</v>
      </c>
      <c r="G141" s="9">
        <f t="shared" si="4"/>
        <v>1</v>
      </c>
    </row>
    <row r="142" spans="1:7" ht="15.75" x14ac:dyDescent="0.25">
      <c r="A142" s="5"/>
      <c r="B142" s="6" t="s">
        <v>46</v>
      </c>
      <c r="C142" s="6" t="s">
        <v>39</v>
      </c>
      <c r="D142" s="27">
        <v>0</v>
      </c>
      <c r="E142" s="28">
        <v>0</v>
      </c>
      <c r="F142" s="29">
        <v>1</v>
      </c>
      <c r="G142" s="9">
        <f t="shared" si="4"/>
        <v>1</v>
      </c>
    </row>
    <row r="143" spans="1:7" ht="15.75" x14ac:dyDescent="0.25">
      <c r="A143" s="5"/>
      <c r="B143" s="6" t="s">
        <v>10</v>
      </c>
      <c r="C143" s="6" t="s">
        <v>59</v>
      </c>
      <c r="D143" s="27">
        <v>0</v>
      </c>
      <c r="E143" s="28">
        <v>0</v>
      </c>
      <c r="F143" s="29">
        <v>1</v>
      </c>
      <c r="G143" s="9">
        <f t="shared" si="4"/>
        <v>1</v>
      </c>
    </row>
    <row r="144" spans="1:7" ht="15.75" x14ac:dyDescent="0.25">
      <c r="A144" s="5"/>
      <c r="B144" s="6"/>
      <c r="C144" s="6"/>
      <c r="D144" s="7"/>
      <c r="E144" s="8"/>
      <c r="F144" s="11"/>
      <c r="G144" s="9"/>
    </row>
    <row r="145" spans="1:7" ht="16.5" thickBot="1" x14ac:dyDescent="0.3">
      <c r="A145" s="18"/>
      <c r="B145" s="19"/>
      <c r="C145" s="19"/>
      <c r="D145" s="20"/>
      <c r="E145" s="21"/>
      <c r="F145" s="22"/>
      <c r="G145" s="23"/>
    </row>
    <row r="146" spans="1:7" ht="12.75" customHeight="1" x14ac:dyDescent="0.2">
      <c r="B146" s="49" t="s">
        <v>36</v>
      </c>
      <c r="C146" s="50"/>
      <c r="D146" s="56">
        <f>SUM(D81:D143)</f>
        <v>122</v>
      </c>
      <c r="E146" s="58">
        <f>SUM(E81:E143)</f>
        <v>122</v>
      </c>
      <c r="F146" s="42">
        <f>SUM(F81:F143)</f>
        <v>193</v>
      </c>
      <c r="G146" s="44">
        <f>SUM(D146:F147)</f>
        <v>437</v>
      </c>
    </row>
    <row r="147" spans="1:7" ht="13.5" customHeight="1" thickBot="1" x14ac:dyDescent="0.25">
      <c r="B147" s="51"/>
      <c r="C147" s="52"/>
      <c r="D147" s="57"/>
      <c r="E147" s="59"/>
      <c r="F147" s="43"/>
      <c r="G147" s="45"/>
    </row>
  </sheetData>
  <mergeCells count="12">
    <mergeCell ref="A79:G79"/>
    <mergeCell ref="B146:C147"/>
    <mergeCell ref="D146:D147"/>
    <mergeCell ref="E146:E147"/>
    <mergeCell ref="F146:F147"/>
    <mergeCell ref="G146:G147"/>
    <mergeCell ref="A1:G1"/>
    <mergeCell ref="B76:C77"/>
    <mergeCell ref="D76:D77"/>
    <mergeCell ref="E76:E77"/>
    <mergeCell ref="F76:F77"/>
    <mergeCell ref="G76:G77"/>
  </mergeCells>
  <phoneticPr fontId="3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ITRADEC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S_CAM</dc:creator>
  <cp:lastModifiedBy>Sandro</cp:lastModifiedBy>
  <dcterms:created xsi:type="dcterms:W3CDTF">2012-10-04T06:53:22Z</dcterms:created>
  <dcterms:modified xsi:type="dcterms:W3CDTF">2025-03-30T16:50:56Z</dcterms:modified>
</cp:coreProperties>
</file>