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Feuil1!$B$2:$C$29</definedName>
  </definedNames>
  <calcPr calcId="162913"/>
</workbook>
</file>

<file path=xl/calcChain.xml><?xml version="1.0" encoding="utf-8"?>
<calcChain xmlns="http://schemas.openxmlformats.org/spreadsheetml/2006/main">
  <c r="G38" i="1" l="1"/>
  <c r="G41" i="1"/>
  <c r="E66" i="1" l="1"/>
  <c r="G24" i="1" l="1"/>
  <c r="G27" i="1"/>
  <c r="G28" i="1"/>
  <c r="F33" i="1"/>
  <c r="G30" i="1"/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6" i="1"/>
  <c r="F66" i="1"/>
  <c r="G40" i="1"/>
  <c r="G39" i="1"/>
  <c r="G42" i="1"/>
  <c r="G43" i="1"/>
  <c r="G44" i="1"/>
  <c r="G45" i="1"/>
  <c r="G46" i="1"/>
  <c r="G47" i="1"/>
  <c r="G49" i="1"/>
  <c r="G50" i="1"/>
  <c r="G48" i="1"/>
  <c r="G51" i="1"/>
  <c r="G52" i="1"/>
  <c r="G54" i="1"/>
  <c r="G55" i="1"/>
  <c r="G57" i="1"/>
  <c r="G53" i="1"/>
  <c r="G58" i="1"/>
  <c r="G56" i="1"/>
  <c r="G60" i="1"/>
  <c r="G61" i="1"/>
  <c r="G63" i="1"/>
  <c r="G59" i="1"/>
  <c r="G62" i="1"/>
  <c r="E33" i="1"/>
  <c r="D33" i="1"/>
  <c r="G4" i="1"/>
  <c r="G5" i="1"/>
  <c r="G7" i="1"/>
  <c r="G9" i="1"/>
  <c r="G8" i="1"/>
  <c r="G6" i="1"/>
  <c r="G12" i="1"/>
  <c r="G10" i="1"/>
  <c r="G11" i="1"/>
  <c r="G15" i="1"/>
  <c r="G18" i="1"/>
  <c r="G14" i="1"/>
  <c r="G19" i="1"/>
  <c r="G17" i="1"/>
  <c r="G21" i="1"/>
  <c r="G13" i="1"/>
  <c r="G22" i="1"/>
  <c r="G16" i="1"/>
  <c r="G25" i="1"/>
  <c r="G26" i="1"/>
  <c r="G20" i="1"/>
  <c r="G29" i="1"/>
  <c r="G23" i="1"/>
  <c r="G3" i="1"/>
  <c r="G66" i="1" l="1"/>
  <c r="G33" i="1"/>
  <c r="F80" i="1" l="1"/>
  <c r="G78" i="1"/>
  <c r="G82" i="2" l="1"/>
  <c r="G72" i="1"/>
  <c r="G73" i="1"/>
  <c r="G74" i="1"/>
  <c r="G75" i="1"/>
  <c r="G76" i="1"/>
  <c r="G77" i="1"/>
  <c r="E80" i="1" l="1"/>
  <c r="D80" i="1"/>
  <c r="G80" i="1" l="1"/>
  <c r="F84" i="2"/>
  <c r="D84" i="2"/>
  <c r="E84" i="2" l="1"/>
  <c r="G84" i="2" s="1"/>
  <c r="D164" i="2"/>
  <c r="D84" i="1" s="1"/>
  <c r="E164" i="2"/>
  <c r="F164" i="2"/>
  <c r="G164" i="2" l="1"/>
  <c r="D88" i="1" l="1"/>
  <c r="D86" i="1"/>
  <c r="D91" i="1" l="1"/>
  <c r="G71" i="1"/>
</calcChain>
</file>

<file path=xl/sharedStrings.xml><?xml version="1.0" encoding="utf-8"?>
<sst xmlns="http://schemas.openxmlformats.org/spreadsheetml/2006/main" count="470" uniqueCount="268">
  <si>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</si>
  <si>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</si>
  <si>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</si>
  <si>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</si>
  <si>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</si>
  <si>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</si>
  <si>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</si>
  <si>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</si>
  <si>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</si>
  <si>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</si>
  <si>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</si>
  <si>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</si>
  <si>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</si>
  <si>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</si>
  <si>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</si>
  <si>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</si>
  <si>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</si>
  <si>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</si>
  <si>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</si>
  <si>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</si>
  <si>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</si>
  <si>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</si>
  <si>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</si>
  <si>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</si>
  <si>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</si>
  <si>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</si>
  <si>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</si>
  <si>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</si>
  <si>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</si>
  <si>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</si>
  <si>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</si>
  <si>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</si>
  <si>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</si>
  <si>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</si>
  <si>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</si>
  <si>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</si>
  <si>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</si>
  <si>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</si>
  <si>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</si>
  <si>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</si>
  <si>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</si>
  <si>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</si>
  <si>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</si>
  <si>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</si>
  <si>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</si>
  <si>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</si>
  <si>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</si>
  <si>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</si>
  <si>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</si>
  <si>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</si>
  <si>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</si>
  <si>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</si>
  <si>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</si>
  <si>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</si>
  <si>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</si>
  <si>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</si>
  <si>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</si>
  <si>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</si>
  <si>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</si>
  <si>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</si>
  <si>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</si>
  <si>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</si>
  <si>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</si>
  <si>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</si>
  <si>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</si>
  <si>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</si>
  <si>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</si>
  <si>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</si>
  <si>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</si>
  <si>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</si>
  <si>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</si>
  <si>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</si>
  <si>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</si>
  <si>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</si>
  <si>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</si>
  <si>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</si>
  <si>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</si>
  <si>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</si>
  <si>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</si>
  <si>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</si>
  <si>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</si>
  <si>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</si>
  <si>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</si>
  <si>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</si>
  <si>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</si>
  <si>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</si>
  <si>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</si>
  <si>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</si>
  <si>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</si>
  <si>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</si>
  <si>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</si>
  <si>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</si>
  <si>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</si>
  <si>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</si>
  <si>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</si>
  <si>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</si>
  <si>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</si>
  <si>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</si>
  <si>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</si>
  <si>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</si>
  <si>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</si>
  <si>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</si>
  <si>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</si>
  <si>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</si>
  <si>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</si>
  <si>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</si>
  <si>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</si>
  <si>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</si>
  <si>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</si>
  <si>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</si>
  <si>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</si>
  <si>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</si>
  <si>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</si>
  <si>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</si>
  <si>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</si>
  <si>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</si>
  <si>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</si>
  <si>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</si>
  <si>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</si>
  <si>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</si>
  <si>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</si>
  <si>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</si>
  <si>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</si>
  <si>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</si>
  <si>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</si>
  <si>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</si>
  <si>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</si>
  <si>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</si>
  <si>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</si>
  <si>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</si>
  <si>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</si>
  <si>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</si>
  <si>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</si>
  <si>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</si>
  <si>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</si>
  <si>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</si>
  <si>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</si>
  <si>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</si>
  <si>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</si>
  <si>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</si>
  <si>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</si>
  <si>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</si>
  <si>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</si>
  <si>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</si>
  <si>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</si>
  <si>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</si>
  <si>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</si>
  <si>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</si>
  <si>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</si>
  <si>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</si>
  <si>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</si>
  <si>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</si>
  <si>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</si>
  <si>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</si>
  <si>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</si>
  <si>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</si>
  <si>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</si>
  <si>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</si>
  <si>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</si>
  <si>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</si>
  <si>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</si>
  <si>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</si>
  <si>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</si>
  <si>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</si>
  <si>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</si>
  <si>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</si>
  <si>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</si>
  <si>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</si>
  <si>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</si>
  <si>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</si>
  <si>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</si>
  <si>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</si>
  <si>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</si>
  <si>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</si>
  <si>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</si>
  <si>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</si>
  <si>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</si>
  <si>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</si>
  <si>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</si>
  <si>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</si>
  <si>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</si>
  <si>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</si>
  <si>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</si>
  <si>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</si>
  <si>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</si>
  <si>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</si>
  <si>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</si>
  <si>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</si>
  <si>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</si>
  <si>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</si>
  <si>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</si>
  <si>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</si>
  <si>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</si>
  <si>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</si>
  <si>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</si>
  <si>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</si>
  <si>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</si>
  <si>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</si>
  <si>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</si>
  <si>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</si>
  <si>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</si>
  <si>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</si>
  <si>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</si>
  <si>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</si>
  <si>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</si>
  <si>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</si>
  <si>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</si>
  <si>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</si>
  <si>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</si>
  <si>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</si>
  <si>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</si>
  <si>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</si>
  <si>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</si>
  <si>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</si>
  <si>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</si>
  <si>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</si>
  <si>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</si>
  <si>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</si>
  <si>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</si>
  <si>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</si>
  <si>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</si>
  <si>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</si>
  <si>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</si>
  <si>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</si>
  <si>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</si>
  <si>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</si>
  <si>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</si>
  <si>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</si>
  <si>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</si>
  <si>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</si>
  <si>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</si>
  <si>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</si>
  <si>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</si>
  <si>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</si>
  <si>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</si>
  <si>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</si>
  <si>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</si>
  <si>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</si>
  <si>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</si>
  <si>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</si>
  <si>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</si>
  <si>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</si>
  <si>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</si>
  <si>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</si>
  <si>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</si>
  <si>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</si>
  <si>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</si>
  <si>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</si>
  <si>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</si>
  <si>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</si>
  <si>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</si>
  <si>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</si>
  <si>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</si>
  <si>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</si>
  <si>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</si>
  <si>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</si>
  <si>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</si>
  <si>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</si>
  <si>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</si>
  <si>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</si>
  <si>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</si>
  <si>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</si>
  <si>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</si>
  <si>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</si>
  <si>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</si>
  <si>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</si>
  <si>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</si>
  <si>
    <t>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</si>
</sst>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F39" sqref="F39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37</v>
      </c>
      <c r="B1" s="53"/>
      <c r="C1" s="53"/>
      <c r="D1" s="53"/>
      <c r="E1" s="53"/>
      <c r="F1" s="53"/>
      <c r="G1" s="54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10</v>
      </c>
      <c r="F3" s="29">
        <v>5</v>
      </c>
      <c r="G3" s="9">
        <f t="shared" ref="G3:G30" si="0">D3*3+E3*2+F3*1</f>
        <v>73</v>
      </c>
    </row>
    <row r="4" spans="1:7" ht="15.75" x14ac:dyDescent="0.25">
      <c r="A4" s="5">
        <v>2</v>
      </c>
      <c r="B4" s="6" t="s">
        <v>124</v>
      </c>
      <c r="C4" s="6" t="s">
        <v>137</v>
      </c>
      <c r="D4" s="27">
        <v>7</v>
      </c>
      <c r="E4" s="28">
        <v>6</v>
      </c>
      <c r="F4" s="29">
        <v>11</v>
      </c>
      <c r="G4" s="9">
        <f t="shared" si="0"/>
        <v>44</v>
      </c>
    </row>
    <row r="5" spans="1:7" ht="15.75" x14ac:dyDescent="0.25">
      <c r="A5" s="5">
        <v>3</v>
      </c>
      <c r="B5" s="6" t="s">
        <v>191</v>
      </c>
      <c r="C5" s="6" t="s">
        <v>201</v>
      </c>
      <c r="D5" s="27">
        <v>6</v>
      </c>
      <c r="E5" s="28">
        <v>6</v>
      </c>
      <c r="F5" s="29">
        <v>6</v>
      </c>
      <c r="G5" s="9">
        <f t="shared" si="0"/>
        <v>36</v>
      </c>
    </row>
    <row r="6" spans="1:7" ht="15.75" x14ac:dyDescent="0.25">
      <c r="A6" s="5">
        <v>4</v>
      </c>
      <c r="B6" s="6" t="s">
        <v>191</v>
      </c>
      <c r="C6" s="6" t="s">
        <v>200</v>
      </c>
      <c r="D6" s="27">
        <v>3</v>
      </c>
      <c r="E6" s="28">
        <v>4</v>
      </c>
      <c r="F6" s="29">
        <v>8</v>
      </c>
      <c r="G6" s="9">
        <f>D6*3+E6*2+F6*1</f>
        <v>25</v>
      </c>
    </row>
    <row r="7" spans="1:7" ht="15.75" x14ac:dyDescent="0.25">
      <c r="A7" s="5">
        <v>5</v>
      </c>
      <c r="B7" s="6" t="s">
        <v>1</v>
      </c>
      <c r="C7" s="6" t="s">
        <v>9</v>
      </c>
      <c r="D7" s="27">
        <v>4</v>
      </c>
      <c r="E7" s="28">
        <v>3</v>
      </c>
      <c r="F7" s="29">
        <v>6</v>
      </c>
      <c r="G7" s="9">
        <f t="shared" si="0"/>
        <v>24</v>
      </c>
    </row>
    <row r="8" spans="1:7" ht="15.75" x14ac:dyDescent="0.25">
      <c r="A8" s="5">
        <v>5</v>
      </c>
      <c r="B8" s="6" t="s">
        <v>214</v>
      </c>
      <c r="C8" s="6" t="s">
        <v>215</v>
      </c>
      <c r="D8" s="27">
        <v>4</v>
      </c>
      <c r="E8" s="28">
        <v>2</v>
      </c>
      <c r="F8" s="29">
        <v>8</v>
      </c>
      <c r="G8" s="9">
        <f>D8*3+E8*2+F8*1</f>
        <v>24</v>
      </c>
    </row>
    <row r="9" spans="1:7" ht="15.75" x14ac:dyDescent="0.25">
      <c r="A9" s="5">
        <v>6</v>
      </c>
      <c r="B9" s="6" t="s">
        <v>91</v>
      </c>
      <c r="C9" s="6" t="s">
        <v>145</v>
      </c>
      <c r="D9" s="27">
        <v>3</v>
      </c>
      <c r="E9" s="28">
        <v>3</v>
      </c>
      <c r="F9" s="29">
        <v>7</v>
      </c>
      <c r="G9" s="9">
        <f t="shared" si="0"/>
        <v>22</v>
      </c>
    </row>
    <row r="10" spans="1:7" ht="15.75" x14ac:dyDescent="0.25">
      <c r="A10" s="5">
        <v>7</v>
      </c>
      <c r="B10" s="6" t="s">
        <v>196</v>
      </c>
      <c r="C10" s="6" t="s">
        <v>197</v>
      </c>
      <c r="D10" s="27">
        <v>4</v>
      </c>
      <c r="E10" s="28">
        <v>2</v>
      </c>
      <c r="F10" s="29">
        <v>5</v>
      </c>
      <c r="G10" s="9">
        <f t="shared" si="0"/>
        <v>21</v>
      </c>
    </row>
    <row r="11" spans="1:7" ht="15.75" x14ac:dyDescent="0.25">
      <c r="A11" s="5">
        <v>8</v>
      </c>
      <c r="B11" s="6" t="s">
        <v>257</v>
      </c>
      <c r="C11" s="6" t="s">
        <v>234</v>
      </c>
      <c r="D11" s="27">
        <v>2</v>
      </c>
      <c r="E11" s="28">
        <v>3</v>
      </c>
      <c r="F11" s="29">
        <v>8</v>
      </c>
      <c r="G11" s="9">
        <f>D11*3+E11*2+F11*1</f>
        <v>20</v>
      </c>
    </row>
    <row r="12" spans="1:7" ht="15.75" x14ac:dyDescent="0.25">
      <c r="A12" s="5">
        <v>9</v>
      </c>
      <c r="B12" s="6" t="s">
        <v>128</v>
      </c>
      <c r="C12" s="6" t="s">
        <v>127</v>
      </c>
      <c r="D12" s="27">
        <v>0</v>
      </c>
      <c r="E12" s="28">
        <v>5</v>
      </c>
      <c r="F12" s="29">
        <v>4</v>
      </c>
      <c r="G12" s="9">
        <f t="shared" si="0"/>
        <v>14</v>
      </c>
    </row>
    <row r="13" spans="1:7" ht="15.75" x14ac:dyDescent="0.25">
      <c r="A13" s="5">
        <v>10</v>
      </c>
      <c r="B13" s="6" t="s">
        <v>258</v>
      </c>
      <c r="C13" s="6" t="s">
        <v>259</v>
      </c>
      <c r="D13" s="27">
        <v>0</v>
      </c>
      <c r="E13" s="28">
        <v>5</v>
      </c>
      <c r="F13" s="29">
        <v>2</v>
      </c>
      <c r="G13" s="9">
        <f>D13*3+E13*2+F13*1</f>
        <v>12</v>
      </c>
    </row>
    <row r="14" spans="1:7" ht="15.75" x14ac:dyDescent="0.25">
      <c r="A14" s="5">
        <v>11</v>
      </c>
      <c r="B14" s="6" t="s">
        <v>173</v>
      </c>
      <c r="C14" s="6" t="s">
        <v>174</v>
      </c>
      <c r="D14" s="27">
        <v>2</v>
      </c>
      <c r="E14" s="28">
        <v>1</v>
      </c>
      <c r="F14" s="29">
        <v>3</v>
      </c>
      <c r="G14" s="9">
        <f>D14*3+E14*2+F14*1</f>
        <v>11</v>
      </c>
    </row>
    <row r="15" spans="1:7" ht="15.75" x14ac:dyDescent="0.25">
      <c r="A15" s="5">
        <v>11</v>
      </c>
      <c r="B15" s="6" t="s">
        <v>86</v>
      </c>
      <c r="C15" s="6" t="s">
        <v>99</v>
      </c>
      <c r="D15" s="27">
        <v>1</v>
      </c>
      <c r="E15" s="28">
        <v>2</v>
      </c>
      <c r="F15" s="29">
        <v>4</v>
      </c>
      <c r="G15" s="9">
        <f t="shared" si="0"/>
        <v>11</v>
      </c>
    </row>
    <row r="16" spans="1:7" ht="15.75" x14ac:dyDescent="0.25">
      <c r="A16" s="5">
        <v>12</v>
      </c>
      <c r="B16" s="6" t="s">
        <v>260</v>
      </c>
      <c r="C16" s="6" t="s">
        <v>122</v>
      </c>
      <c r="D16" s="27">
        <v>1</v>
      </c>
      <c r="E16" s="28">
        <v>2</v>
      </c>
      <c r="F16" s="29">
        <v>2</v>
      </c>
      <c r="G16" s="9">
        <f>D16*3+E16*2+F16*1</f>
        <v>9</v>
      </c>
    </row>
    <row r="17" spans="1:7" ht="15.75" x14ac:dyDescent="0.25">
      <c r="A17" s="5">
        <v>13</v>
      </c>
      <c r="B17" s="6" t="s">
        <v>181</v>
      </c>
      <c r="C17" s="6" t="s">
        <v>231</v>
      </c>
      <c r="D17" s="27">
        <v>0</v>
      </c>
      <c r="E17" s="28">
        <v>3</v>
      </c>
      <c r="F17" s="29">
        <v>2</v>
      </c>
      <c r="G17" s="9">
        <f>D17*3+E17*2+F17*1</f>
        <v>8</v>
      </c>
    </row>
    <row r="18" spans="1:7" ht="15.75" x14ac:dyDescent="0.25">
      <c r="A18" s="5">
        <v>14</v>
      </c>
      <c r="B18" s="6" t="s">
        <v>196</v>
      </c>
      <c r="C18" s="6" t="s">
        <v>252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14</v>
      </c>
      <c r="B19" s="6" t="s">
        <v>210</v>
      </c>
      <c r="C19" s="6" t="s">
        <v>211</v>
      </c>
      <c r="D19" s="27">
        <v>1</v>
      </c>
      <c r="E19" s="28">
        <v>2</v>
      </c>
      <c r="F19" s="29">
        <v>0</v>
      </c>
      <c r="G19" s="9">
        <f t="shared" si="0"/>
        <v>7</v>
      </c>
    </row>
    <row r="20" spans="1:7" ht="15.75" x14ac:dyDescent="0.25">
      <c r="A20" s="5">
        <v>14</v>
      </c>
      <c r="B20" s="6" t="s">
        <v>78</v>
      </c>
      <c r="C20" s="6" t="s">
        <v>93</v>
      </c>
      <c r="D20" s="27">
        <v>0</v>
      </c>
      <c r="E20" s="28">
        <v>2</v>
      </c>
      <c r="F20" s="29">
        <v>3</v>
      </c>
      <c r="G20" s="9">
        <f t="shared" si="0"/>
        <v>7</v>
      </c>
    </row>
    <row r="21" spans="1:7" ht="15.75" x14ac:dyDescent="0.25">
      <c r="A21" s="5">
        <v>15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16</v>
      </c>
      <c r="B22" s="6" t="s">
        <v>196</v>
      </c>
      <c r="C22" s="6" t="s">
        <v>234</v>
      </c>
      <c r="D22" s="27">
        <v>1</v>
      </c>
      <c r="E22" s="28">
        <v>0</v>
      </c>
      <c r="F22" s="29">
        <v>2</v>
      </c>
      <c r="G22" s="9">
        <f t="shared" si="0"/>
        <v>5</v>
      </c>
    </row>
    <row r="23" spans="1:7" ht="15.75" x14ac:dyDescent="0.25">
      <c r="A23" s="5">
        <v>16</v>
      </c>
      <c r="B23" s="36" t="s">
        <v>94</v>
      </c>
      <c r="C23" s="36" t="s">
        <v>265</v>
      </c>
      <c r="D23" s="27">
        <v>0</v>
      </c>
      <c r="E23" s="28">
        <v>1</v>
      </c>
      <c r="F23" s="29">
        <v>3</v>
      </c>
      <c r="G23" s="9">
        <f>D23*3+E23*2+F23*1</f>
        <v>5</v>
      </c>
    </row>
    <row r="24" spans="1:7" ht="15.75" x14ac:dyDescent="0.25">
      <c r="A24" s="5">
        <v>17</v>
      </c>
      <c r="B24" s="36" t="s">
        <v>262</v>
      </c>
      <c r="C24" s="36" t="s">
        <v>264</v>
      </c>
      <c r="D24" s="27">
        <v>0</v>
      </c>
      <c r="E24" s="28">
        <v>1</v>
      </c>
      <c r="F24" s="29">
        <v>1</v>
      </c>
      <c r="G24" s="9">
        <f t="shared" ref="G24" si="1">D24*3+E24*2+F24*1</f>
        <v>3</v>
      </c>
    </row>
    <row r="25" spans="1:7" ht="15.75" x14ac:dyDescent="0.25">
      <c r="A25" s="5">
        <v>17</v>
      </c>
      <c r="B25" s="6" t="s">
        <v>253</v>
      </c>
      <c r="C25" s="6" t="s">
        <v>17</v>
      </c>
      <c r="D25" s="27">
        <v>1</v>
      </c>
      <c r="E25" s="28">
        <v>0</v>
      </c>
      <c r="F25" s="29">
        <v>0</v>
      </c>
      <c r="G25" s="9">
        <f t="shared" si="0"/>
        <v>3</v>
      </c>
    </row>
    <row r="26" spans="1:7" ht="15.75" x14ac:dyDescent="0.25">
      <c r="A26" s="5">
        <v>17</v>
      </c>
      <c r="B26" s="34" t="s">
        <v>179</v>
      </c>
      <c r="C26" s="34" t="s">
        <v>180</v>
      </c>
      <c r="D26" s="27">
        <v>0</v>
      </c>
      <c r="E26" s="28">
        <v>1</v>
      </c>
      <c r="F26" s="29">
        <v>1</v>
      </c>
      <c r="G26" s="9">
        <f t="shared" si="0"/>
        <v>3</v>
      </c>
    </row>
    <row r="27" spans="1:7" ht="15.75" x14ac:dyDescent="0.25">
      <c r="A27" s="5">
        <v>18</v>
      </c>
      <c r="B27" s="36" t="s">
        <v>267</v>
      </c>
      <c r="C27" s="36" t="s">
        <v>25</v>
      </c>
      <c r="D27" s="27">
        <v>0</v>
      </c>
      <c r="E27" s="28">
        <v>1</v>
      </c>
      <c r="F27" s="29">
        <v>0</v>
      </c>
      <c r="G27" s="9">
        <f t="shared" si="0"/>
        <v>2</v>
      </c>
    </row>
    <row r="28" spans="1:7" ht="15.75" x14ac:dyDescent="0.25">
      <c r="A28" s="5">
        <v>18</v>
      </c>
      <c r="B28" s="6" t="s">
        <v>222</v>
      </c>
      <c r="C28" s="6" t="s">
        <v>223</v>
      </c>
      <c r="D28" s="27">
        <v>0</v>
      </c>
      <c r="E28" s="28">
        <v>1</v>
      </c>
      <c r="F28" s="29">
        <v>0</v>
      </c>
      <c r="G28" s="9">
        <f t="shared" si="0"/>
        <v>2</v>
      </c>
    </row>
    <row r="29" spans="1:7" ht="15.75" x14ac:dyDescent="0.25">
      <c r="A29" s="5">
        <v>18</v>
      </c>
      <c r="B29" s="34" t="s">
        <v>186</v>
      </c>
      <c r="C29" s="34" t="s">
        <v>187</v>
      </c>
      <c r="D29" s="27">
        <v>0</v>
      </c>
      <c r="E29" s="28">
        <v>0</v>
      </c>
      <c r="F29" s="29">
        <v>2</v>
      </c>
      <c r="G29" s="9">
        <f>D29*3+E29*2+F29*1</f>
        <v>2</v>
      </c>
    </row>
    <row r="30" spans="1:7" ht="15.75" x14ac:dyDescent="0.25">
      <c r="A30" s="5">
        <v>19</v>
      </c>
      <c r="B30" s="36" t="s">
        <v>261</v>
      </c>
      <c r="C30" s="36" t="s">
        <v>263</v>
      </c>
      <c r="D30" s="27">
        <v>0</v>
      </c>
      <c r="E30" s="28">
        <v>0</v>
      </c>
      <c r="F30" s="29">
        <v>1</v>
      </c>
      <c r="G30" s="9">
        <f t="shared" si="0"/>
        <v>1</v>
      </c>
    </row>
    <row r="32" spans="1:7" ht="16.5" thickBot="1" x14ac:dyDescent="0.3">
      <c r="A32" s="12"/>
      <c r="B32" s="13"/>
      <c r="C32" s="13"/>
      <c r="D32" s="14"/>
      <c r="E32" s="15"/>
      <c r="F32" s="16"/>
      <c r="G32" s="17"/>
    </row>
    <row r="33" spans="1:7" x14ac:dyDescent="0.2">
      <c r="B33" s="55" t="s">
        <v>36</v>
      </c>
      <c r="C33" s="56"/>
      <c r="D33" s="46">
        <f>SUM(D3:D32)</f>
        <v>57</v>
      </c>
      <c r="E33" s="44">
        <f>SUM(E3:E32)</f>
        <v>69</v>
      </c>
      <c r="F33" s="48">
        <f>SUM(F3:F30)</f>
        <v>98</v>
      </c>
      <c r="G33" s="50">
        <f>D33+E33+F33</f>
        <v>224</v>
      </c>
    </row>
    <row r="34" spans="1:7" ht="13.5" thickBot="1" x14ac:dyDescent="0.25">
      <c r="B34" s="57"/>
      <c r="C34" s="58"/>
      <c r="D34" s="47"/>
      <c r="E34" s="45"/>
      <c r="F34" s="49"/>
      <c r="G34" s="51"/>
    </row>
    <row r="35" spans="1:7" ht="13.5" thickBot="1" x14ac:dyDescent="0.25"/>
    <row r="36" spans="1:7" ht="26.25" thickBot="1" x14ac:dyDescent="0.4">
      <c r="A36" s="52" t="s">
        <v>41</v>
      </c>
      <c r="B36" s="53"/>
      <c r="C36" s="53"/>
      <c r="D36" s="53"/>
      <c r="E36" s="53"/>
      <c r="F36" s="53"/>
      <c r="G36" s="54"/>
    </row>
    <row r="37" spans="1:7" ht="26.25" thickBot="1" x14ac:dyDescent="0.25">
      <c r="A37" s="1" t="s">
        <v>8</v>
      </c>
      <c r="B37" s="2" t="s">
        <v>0</v>
      </c>
      <c r="C37" s="3" t="s">
        <v>3</v>
      </c>
      <c r="D37" s="2" t="s">
        <v>4</v>
      </c>
      <c r="E37" s="3" t="s">
        <v>5</v>
      </c>
      <c r="F37" s="2" t="s">
        <v>6</v>
      </c>
      <c r="G37" s="4" t="s">
        <v>7</v>
      </c>
    </row>
    <row r="38" spans="1:7" ht="16.5" thickTop="1" x14ac:dyDescent="0.25">
      <c r="A38" s="5">
        <v>1</v>
      </c>
      <c r="B38" s="6" t="s">
        <v>173</v>
      </c>
      <c r="C38" s="6" t="s">
        <v>174</v>
      </c>
      <c r="D38" s="27">
        <v>24</v>
      </c>
      <c r="E38" s="28">
        <v>16</v>
      </c>
      <c r="F38" s="29">
        <v>22</v>
      </c>
      <c r="G38" s="9">
        <f>D38*3+E38*2+F38*1</f>
        <v>126</v>
      </c>
    </row>
    <row r="39" spans="1:7" ht="15.75" x14ac:dyDescent="0.25">
      <c r="A39" s="5">
        <v>2</v>
      </c>
      <c r="B39" s="6" t="s">
        <v>196</v>
      </c>
      <c r="C39" s="6" t="s">
        <v>197</v>
      </c>
      <c r="D39" s="27">
        <v>11</v>
      </c>
      <c r="E39" s="28">
        <v>22</v>
      </c>
      <c r="F39" s="29">
        <v>12</v>
      </c>
      <c r="G39" s="9">
        <f>D39*3+E39*2+F39*1</f>
        <v>89</v>
      </c>
    </row>
    <row r="40" spans="1:7" ht="15.75" x14ac:dyDescent="0.25">
      <c r="A40" s="5">
        <v>3</v>
      </c>
      <c r="B40" s="6" t="s">
        <v>191</v>
      </c>
      <c r="C40" s="6" t="s">
        <v>200</v>
      </c>
      <c r="D40" s="27">
        <v>18</v>
      </c>
      <c r="E40" s="28">
        <v>12</v>
      </c>
      <c r="F40" s="29">
        <v>7</v>
      </c>
      <c r="G40" s="9">
        <f t="shared" ref="G40:G63" si="2">D40*3+E40*2+F40*1</f>
        <v>85</v>
      </c>
    </row>
    <row r="41" spans="1:7" ht="15.75" x14ac:dyDescent="0.25">
      <c r="A41" s="5">
        <v>4</v>
      </c>
      <c r="B41" s="6" t="s">
        <v>196</v>
      </c>
      <c r="C41" s="6" t="s">
        <v>206</v>
      </c>
      <c r="D41" s="27">
        <v>12</v>
      </c>
      <c r="E41" s="28">
        <v>15</v>
      </c>
      <c r="F41" s="29">
        <v>18</v>
      </c>
      <c r="G41" s="9">
        <f t="shared" si="2"/>
        <v>84</v>
      </c>
    </row>
    <row r="42" spans="1:7" ht="15.75" x14ac:dyDescent="0.25">
      <c r="A42" s="5">
        <v>5</v>
      </c>
      <c r="B42" s="6" t="s">
        <v>126</v>
      </c>
      <c r="C42" s="6" t="s">
        <v>127</v>
      </c>
      <c r="D42" s="27">
        <v>14</v>
      </c>
      <c r="E42" s="28">
        <v>12</v>
      </c>
      <c r="F42" s="29">
        <v>7</v>
      </c>
      <c r="G42" s="9">
        <f t="shared" si="2"/>
        <v>73</v>
      </c>
    </row>
    <row r="43" spans="1:7" ht="15.75" x14ac:dyDescent="0.25">
      <c r="A43" s="5">
        <v>6</v>
      </c>
      <c r="B43" s="6" t="s">
        <v>222</v>
      </c>
      <c r="C43" s="6" t="s">
        <v>223</v>
      </c>
      <c r="D43" s="27">
        <v>9</v>
      </c>
      <c r="E43" s="28">
        <v>9</v>
      </c>
      <c r="F43" s="29">
        <v>3</v>
      </c>
      <c r="G43" s="9">
        <f t="shared" si="2"/>
        <v>48</v>
      </c>
    </row>
    <row r="44" spans="1:7" ht="15.75" x14ac:dyDescent="0.25">
      <c r="A44" s="5">
        <v>7</v>
      </c>
      <c r="B44" s="6" t="s">
        <v>173</v>
      </c>
      <c r="C44" s="6" t="s">
        <v>207</v>
      </c>
      <c r="D44" s="27">
        <v>6</v>
      </c>
      <c r="E44" s="28">
        <v>4</v>
      </c>
      <c r="F44" s="29">
        <v>10</v>
      </c>
      <c r="G44" s="9">
        <f t="shared" si="2"/>
        <v>36</v>
      </c>
    </row>
    <row r="45" spans="1:7" ht="15.75" x14ac:dyDescent="0.25">
      <c r="A45" s="5">
        <v>8</v>
      </c>
      <c r="B45" s="6" t="s">
        <v>91</v>
      </c>
      <c r="C45" s="6" t="s">
        <v>145</v>
      </c>
      <c r="D45" s="27">
        <v>10</v>
      </c>
      <c r="E45" s="28">
        <v>2</v>
      </c>
      <c r="F45" s="29">
        <v>1</v>
      </c>
      <c r="G45" s="9">
        <f t="shared" si="2"/>
        <v>35</v>
      </c>
    </row>
    <row r="46" spans="1:7" ht="15.75" x14ac:dyDescent="0.25">
      <c r="A46" s="5">
        <v>9</v>
      </c>
      <c r="B46" s="6" t="s">
        <v>246</v>
      </c>
      <c r="C46" s="6" t="s">
        <v>247</v>
      </c>
      <c r="D46" s="27">
        <v>5</v>
      </c>
      <c r="E46" s="28">
        <v>1</v>
      </c>
      <c r="F46" s="29">
        <v>7</v>
      </c>
      <c r="G46" s="9">
        <f t="shared" si="2"/>
        <v>24</v>
      </c>
    </row>
    <row r="47" spans="1:7" ht="15.75" x14ac:dyDescent="0.25">
      <c r="A47" s="5">
        <v>10</v>
      </c>
      <c r="B47" s="6" t="s">
        <v>214</v>
      </c>
      <c r="C47" s="6" t="s">
        <v>215</v>
      </c>
      <c r="D47" s="27">
        <v>3</v>
      </c>
      <c r="E47" s="28">
        <v>3</v>
      </c>
      <c r="F47" s="29">
        <v>5</v>
      </c>
      <c r="G47" s="9">
        <f t="shared" si="2"/>
        <v>20</v>
      </c>
    </row>
    <row r="48" spans="1:7" ht="15.75" x14ac:dyDescent="0.25">
      <c r="A48" s="5">
        <v>10</v>
      </c>
      <c r="B48" s="6" t="s">
        <v>224</v>
      </c>
      <c r="C48" s="6" t="s">
        <v>225</v>
      </c>
      <c r="D48" s="27">
        <v>0</v>
      </c>
      <c r="E48" s="28">
        <v>3</v>
      </c>
      <c r="F48" s="29">
        <v>14</v>
      </c>
      <c r="G48" s="9">
        <f>D48*3+E48*2+F48*1</f>
        <v>20</v>
      </c>
    </row>
    <row r="49" spans="1:7" ht="15.75" x14ac:dyDescent="0.25">
      <c r="A49" s="5">
        <v>11</v>
      </c>
      <c r="B49" s="6" t="s">
        <v>181</v>
      </c>
      <c r="C49" s="6" t="s">
        <v>182</v>
      </c>
      <c r="D49" s="27">
        <v>3</v>
      </c>
      <c r="E49" s="28">
        <v>4</v>
      </c>
      <c r="F49" s="29">
        <v>2</v>
      </c>
      <c r="G49" s="9">
        <f t="shared" si="2"/>
        <v>19</v>
      </c>
    </row>
    <row r="50" spans="1:7" ht="15.75" x14ac:dyDescent="0.25">
      <c r="A50" s="5">
        <v>12</v>
      </c>
      <c r="B50" s="6" t="s">
        <v>173</v>
      </c>
      <c r="C50" s="6" t="s">
        <v>178</v>
      </c>
      <c r="D50" s="27">
        <v>1</v>
      </c>
      <c r="E50" s="28">
        <v>4</v>
      </c>
      <c r="F50" s="29">
        <v>7</v>
      </c>
      <c r="G50" s="9">
        <f t="shared" si="2"/>
        <v>18</v>
      </c>
    </row>
    <row r="51" spans="1:7" ht="15.75" x14ac:dyDescent="0.25">
      <c r="A51" s="5">
        <v>13</v>
      </c>
      <c r="B51" s="6" t="s">
        <v>86</v>
      </c>
      <c r="C51" s="6" t="s">
        <v>99</v>
      </c>
      <c r="D51" s="27">
        <v>0</v>
      </c>
      <c r="E51" s="28">
        <v>2</v>
      </c>
      <c r="F51" s="29">
        <v>12</v>
      </c>
      <c r="G51" s="9">
        <f t="shared" si="2"/>
        <v>16</v>
      </c>
    </row>
    <row r="52" spans="1:7" ht="15.75" x14ac:dyDescent="0.25">
      <c r="A52" s="5">
        <v>14</v>
      </c>
      <c r="B52" s="6" t="s">
        <v>186</v>
      </c>
      <c r="C52" s="6" t="s">
        <v>187</v>
      </c>
      <c r="D52" s="27">
        <v>0</v>
      </c>
      <c r="E52" s="28">
        <v>5</v>
      </c>
      <c r="F52" s="29">
        <v>5</v>
      </c>
      <c r="G52" s="9">
        <f t="shared" si="2"/>
        <v>15</v>
      </c>
    </row>
    <row r="53" spans="1:7" ht="15.75" x14ac:dyDescent="0.25">
      <c r="A53" s="5">
        <v>15</v>
      </c>
      <c r="B53" s="6" t="s">
        <v>173</v>
      </c>
      <c r="C53" s="6" t="s">
        <v>249</v>
      </c>
      <c r="D53" s="27">
        <v>1</v>
      </c>
      <c r="E53" s="28">
        <v>3</v>
      </c>
      <c r="F53" s="29">
        <v>5</v>
      </c>
      <c r="G53" s="9">
        <f>D53*3+E53*2+F53*1</f>
        <v>14</v>
      </c>
    </row>
    <row r="54" spans="1:7" ht="15.75" x14ac:dyDescent="0.25">
      <c r="A54" s="5">
        <v>16</v>
      </c>
      <c r="B54" s="6" t="s">
        <v>124</v>
      </c>
      <c r="C54" s="6" t="s">
        <v>137</v>
      </c>
      <c r="D54" s="27">
        <v>2</v>
      </c>
      <c r="E54" s="28">
        <v>1</v>
      </c>
      <c r="F54" s="29">
        <v>3</v>
      </c>
      <c r="G54" s="9">
        <f t="shared" si="2"/>
        <v>11</v>
      </c>
    </row>
    <row r="55" spans="1:7" ht="15.75" x14ac:dyDescent="0.25">
      <c r="A55" s="5">
        <v>16</v>
      </c>
      <c r="B55" s="35" t="s">
        <v>254</v>
      </c>
      <c r="C55" s="35" t="s">
        <v>256</v>
      </c>
      <c r="D55" s="27">
        <v>1</v>
      </c>
      <c r="E55" s="28">
        <v>2</v>
      </c>
      <c r="F55" s="29">
        <v>4</v>
      </c>
      <c r="G55" s="9">
        <f t="shared" si="2"/>
        <v>11</v>
      </c>
    </row>
    <row r="56" spans="1:7" ht="15.75" x14ac:dyDescent="0.25">
      <c r="A56" s="5">
        <v>17</v>
      </c>
      <c r="B56" s="6" t="s">
        <v>254</v>
      </c>
      <c r="C56" s="6" t="s">
        <v>255</v>
      </c>
      <c r="D56" s="27">
        <v>2</v>
      </c>
      <c r="E56" s="28">
        <v>1</v>
      </c>
      <c r="F56" s="29">
        <v>2</v>
      </c>
      <c r="G56" s="9">
        <f>D56*3+E56*2+F56*1</f>
        <v>10</v>
      </c>
    </row>
    <row r="57" spans="1:7" ht="15.75" x14ac:dyDescent="0.25">
      <c r="A57" s="5">
        <v>17</v>
      </c>
      <c r="B57" s="6" t="s">
        <v>191</v>
      </c>
      <c r="C57" s="6" t="s">
        <v>201</v>
      </c>
      <c r="D57" s="27">
        <v>0</v>
      </c>
      <c r="E57" s="28">
        <v>5</v>
      </c>
      <c r="F57" s="29">
        <v>0</v>
      </c>
      <c r="G57" s="9">
        <f t="shared" si="2"/>
        <v>10</v>
      </c>
    </row>
    <row r="58" spans="1:7" ht="15.75" x14ac:dyDescent="0.25">
      <c r="A58" s="5">
        <v>18</v>
      </c>
      <c r="B58" s="6" t="s">
        <v>179</v>
      </c>
      <c r="C58" s="6" t="s">
        <v>180</v>
      </c>
      <c r="D58" s="27">
        <v>1</v>
      </c>
      <c r="E58" s="28">
        <v>2</v>
      </c>
      <c r="F58" s="29">
        <v>2</v>
      </c>
      <c r="G58" s="9">
        <f t="shared" si="2"/>
        <v>9</v>
      </c>
    </row>
    <row r="59" spans="1:7" ht="15.75" x14ac:dyDescent="0.25">
      <c r="A59" s="5">
        <v>19</v>
      </c>
      <c r="B59" s="36" t="s">
        <v>261</v>
      </c>
      <c r="C59" s="36" t="s">
        <v>263</v>
      </c>
      <c r="D59" s="27">
        <v>0</v>
      </c>
      <c r="E59" s="28">
        <v>2</v>
      </c>
      <c r="F59" s="29">
        <v>2</v>
      </c>
      <c r="G59" s="9">
        <f>D59*3+E59*2+F59*1</f>
        <v>6</v>
      </c>
    </row>
    <row r="60" spans="1:7" ht="15.75" x14ac:dyDescent="0.25">
      <c r="A60" s="5">
        <v>20</v>
      </c>
      <c r="B60" s="6" t="s">
        <v>226</v>
      </c>
      <c r="C60" s="6" t="s">
        <v>227</v>
      </c>
      <c r="D60" s="27">
        <v>0</v>
      </c>
      <c r="E60" s="28">
        <v>1</v>
      </c>
      <c r="F60" s="29">
        <v>2</v>
      </c>
      <c r="G60" s="9">
        <f t="shared" si="2"/>
        <v>4</v>
      </c>
    </row>
    <row r="61" spans="1:7" ht="15.75" x14ac:dyDescent="0.25">
      <c r="A61" s="5">
        <v>20</v>
      </c>
      <c r="B61" s="6" t="s">
        <v>181</v>
      </c>
      <c r="C61" s="6" t="s">
        <v>231</v>
      </c>
      <c r="D61" s="27">
        <v>0</v>
      </c>
      <c r="E61" s="28">
        <v>1</v>
      </c>
      <c r="F61" s="29">
        <v>2</v>
      </c>
      <c r="G61" s="9">
        <f t="shared" si="2"/>
        <v>4</v>
      </c>
    </row>
    <row r="62" spans="1:7" ht="15.75" x14ac:dyDescent="0.25">
      <c r="A62" s="5">
        <v>20</v>
      </c>
      <c r="B62" s="36" t="s">
        <v>262</v>
      </c>
      <c r="C62" s="36" t="s">
        <v>264</v>
      </c>
      <c r="D62" s="27">
        <v>0</v>
      </c>
      <c r="E62" s="28">
        <v>1</v>
      </c>
      <c r="F62" s="29">
        <v>2</v>
      </c>
      <c r="G62" s="9">
        <f>D62*3+E62*2+F62*1</f>
        <v>4</v>
      </c>
    </row>
    <row r="63" spans="1:7" ht="15.75" x14ac:dyDescent="0.25">
      <c r="A63" s="5">
        <v>21</v>
      </c>
      <c r="B63" s="6" t="s">
        <v>210</v>
      </c>
      <c r="C63" s="6" t="s">
        <v>211</v>
      </c>
      <c r="D63" s="27">
        <v>0</v>
      </c>
      <c r="E63" s="28">
        <v>0</v>
      </c>
      <c r="F63" s="29">
        <v>2</v>
      </c>
      <c r="G63" s="9">
        <f t="shared" si="2"/>
        <v>2</v>
      </c>
    </row>
    <row r="64" spans="1:7" ht="15.75" x14ac:dyDescent="0.25">
      <c r="A64" s="37"/>
      <c r="B64" s="36"/>
      <c r="C64" s="36"/>
      <c r="D64" s="38"/>
      <c r="E64" s="39"/>
      <c r="F64" s="40"/>
      <c r="G64" s="41"/>
    </row>
    <row r="65" spans="1:7" ht="16.5" thickBot="1" x14ac:dyDescent="0.3">
      <c r="A65" s="18"/>
      <c r="B65" s="19"/>
      <c r="C65" s="19"/>
      <c r="D65" s="20"/>
      <c r="E65" s="21"/>
      <c r="F65" s="22"/>
      <c r="G65" s="23"/>
    </row>
    <row r="66" spans="1:7" ht="12.75" customHeight="1" x14ac:dyDescent="0.2">
      <c r="B66" s="55" t="s">
        <v>36</v>
      </c>
      <c r="C66" s="56"/>
      <c r="D66" s="46">
        <f>SUM(D38:D63)</f>
        <v>123</v>
      </c>
      <c r="E66" s="44">
        <f>SUM(E38:E63)</f>
        <v>133</v>
      </c>
      <c r="F66" s="48">
        <f>SUM(F38:F63)</f>
        <v>158</v>
      </c>
      <c r="G66" s="50">
        <f>SUM(D66:F67)</f>
        <v>414</v>
      </c>
    </row>
    <row r="67" spans="1:7" ht="13.5" customHeight="1" thickBot="1" x14ac:dyDescent="0.25">
      <c r="B67" s="57"/>
      <c r="C67" s="58"/>
      <c r="D67" s="47"/>
      <c r="E67" s="45"/>
      <c r="F67" s="49"/>
      <c r="G67" s="51"/>
    </row>
    <row r="68" spans="1:7" ht="13.5" thickBot="1" x14ac:dyDescent="0.25"/>
    <row r="69" spans="1:7" ht="26.25" thickBot="1" x14ac:dyDescent="0.4">
      <c r="A69" s="52" t="s">
        <v>53</v>
      </c>
      <c r="B69" s="53"/>
      <c r="C69" s="53"/>
      <c r="D69" s="53"/>
      <c r="E69" s="53"/>
      <c r="F69" s="53"/>
      <c r="G69" s="54"/>
    </row>
    <row r="70" spans="1:7" ht="13.5" thickBot="1" x14ac:dyDescent="0.25">
      <c r="A70" s="1" t="s">
        <v>54</v>
      </c>
      <c r="B70" s="2" t="s">
        <v>55</v>
      </c>
      <c r="C70" s="3" t="s">
        <v>57</v>
      </c>
      <c r="D70" s="2" t="s">
        <v>4</v>
      </c>
      <c r="E70" s="3" t="s">
        <v>5</v>
      </c>
      <c r="F70" s="2" t="s">
        <v>6</v>
      </c>
      <c r="G70" s="4" t="s">
        <v>7</v>
      </c>
    </row>
    <row r="71" spans="1:7" ht="16.5" thickTop="1" x14ac:dyDescent="0.25">
      <c r="A71" s="24">
        <v>40215</v>
      </c>
      <c r="B71" s="25" t="s">
        <v>56</v>
      </c>
      <c r="C71" s="25">
        <v>18</v>
      </c>
      <c r="D71" s="27">
        <v>0</v>
      </c>
      <c r="E71" s="28">
        <v>1</v>
      </c>
      <c r="F71" s="29">
        <v>0</v>
      </c>
      <c r="G71" s="9">
        <f t="shared" ref="G71:G77" si="3">D71*3+E71*2+F71*1</f>
        <v>2</v>
      </c>
    </row>
    <row r="72" spans="1:7" ht="15.75" x14ac:dyDescent="0.25">
      <c r="A72" s="24">
        <v>40572</v>
      </c>
      <c r="B72" s="25" t="s">
        <v>56</v>
      </c>
      <c r="C72" s="25">
        <v>18</v>
      </c>
      <c r="D72" s="27">
        <v>0</v>
      </c>
      <c r="E72" s="28">
        <v>0</v>
      </c>
      <c r="F72" s="29">
        <v>1</v>
      </c>
      <c r="G72" s="9">
        <f t="shared" si="3"/>
        <v>1</v>
      </c>
    </row>
    <row r="73" spans="1:7" ht="15.75" x14ac:dyDescent="0.25">
      <c r="A73" s="24">
        <v>41301</v>
      </c>
      <c r="B73" s="25" t="s">
        <v>96</v>
      </c>
      <c r="C73" s="25">
        <v>20</v>
      </c>
      <c r="D73" s="27">
        <v>0</v>
      </c>
      <c r="E73" s="28">
        <v>1</v>
      </c>
      <c r="F73" s="29">
        <v>0</v>
      </c>
      <c r="G73" s="9">
        <f t="shared" si="3"/>
        <v>2</v>
      </c>
    </row>
    <row r="74" spans="1:7" ht="15.75" x14ac:dyDescent="0.25">
      <c r="A74" s="24">
        <v>42518</v>
      </c>
      <c r="B74" s="25" t="s">
        <v>146</v>
      </c>
      <c r="C74" s="25">
        <v>11</v>
      </c>
      <c r="D74" s="27">
        <v>0</v>
      </c>
      <c r="E74" s="28">
        <v>0</v>
      </c>
      <c r="F74" s="29">
        <v>1</v>
      </c>
      <c r="G74" s="9">
        <f t="shared" si="3"/>
        <v>1</v>
      </c>
    </row>
    <row r="75" spans="1:7" ht="15.75" x14ac:dyDescent="0.25">
      <c r="A75" s="24">
        <v>43898</v>
      </c>
      <c r="B75" s="25" t="s">
        <v>192</v>
      </c>
      <c r="C75" s="25">
        <v>31</v>
      </c>
      <c r="D75" s="27">
        <v>1</v>
      </c>
      <c r="E75" s="28">
        <v>0</v>
      </c>
      <c r="F75" s="29">
        <v>0</v>
      </c>
      <c r="G75" s="9">
        <f t="shared" si="3"/>
        <v>3</v>
      </c>
    </row>
    <row r="76" spans="1:7" ht="15.75" x14ac:dyDescent="0.25">
      <c r="A76" s="24">
        <v>44626</v>
      </c>
      <c r="B76" s="25" t="s">
        <v>192</v>
      </c>
      <c r="C76" s="25">
        <v>26</v>
      </c>
      <c r="D76" s="27">
        <v>1</v>
      </c>
      <c r="E76" s="28">
        <v>0</v>
      </c>
      <c r="F76" s="29">
        <v>0</v>
      </c>
      <c r="G76" s="9">
        <f t="shared" si="3"/>
        <v>3</v>
      </c>
    </row>
    <row r="77" spans="1:7" ht="15.75" x14ac:dyDescent="0.25">
      <c r="A77" s="24">
        <v>45354</v>
      </c>
      <c r="B77" s="25" t="s">
        <v>192</v>
      </c>
      <c r="C77" s="25">
        <v>23</v>
      </c>
      <c r="D77" s="27">
        <v>0</v>
      </c>
      <c r="E77" s="28">
        <v>0</v>
      </c>
      <c r="F77" s="29">
        <v>1</v>
      </c>
      <c r="G77" s="9">
        <f t="shared" si="3"/>
        <v>1</v>
      </c>
    </row>
    <row r="78" spans="1:7" ht="15.75" x14ac:dyDescent="0.25">
      <c r="A78" s="24">
        <v>45983</v>
      </c>
      <c r="B78" s="25" t="s">
        <v>266</v>
      </c>
      <c r="C78" s="25">
        <v>23</v>
      </c>
      <c r="D78" s="27">
        <v>0</v>
      </c>
      <c r="E78" s="28">
        <v>0</v>
      </c>
      <c r="F78" s="29">
        <v>1</v>
      </c>
      <c r="G78" s="9">
        <f t="shared" ref="G78" si="4">D78*3+E78*2+F78*1</f>
        <v>1</v>
      </c>
    </row>
    <row r="79" spans="1:7" ht="16.5" thickBot="1" x14ac:dyDescent="0.3">
      <c r="A79" s="18"/>
      <c r="B79" s="19"/>
      <c r="C79" s="19"/>
      <c r="D79" s="20"/>
      <c r="E79" s="21"/>
      <c r="F79" s="22"/>
      <c r="G79" s="23"/>
    </row>
    <row r="80" spans="1:7" x14ac:dyDescent="0.2">
      <c r="B80" s="55" t="s">
        <v>36</v>
      </c>
      <c r="C80" s="56"/>
      <c r="D80" s="46">
        <f>SUM(D71:D79)</f>
        <v>2</v>
      </c>
      <c r="E80" s="44">
        <f>SUM(E71:E79)</f>
        <v>2</v>
      </c>
      <c r="F80" s="48">
        <f>SUM(F71:F78)</f>
        <v>4</v>
      </c>
      <c r="G80" s="50">
        <f>SUM(D80:F81)</f>
        <v>8</v>
      </c>
    </row>
    <row r="81" spans="1:7" ht="13.5" thickBot="1" x14ac:dyDescent="0.25">
      <c r="B81" s="57"/>
      <c r="C81" s="58"/>
      <c r="D81" s="47"/>
      <c r="E81" s="45"/>
      <c r="F81" s="49"/>
      <c r="G81" s="51"/>
    </row>
    <row r="82" spans="1:7" x14ac:dyDescent="0.2">
      <c r="D82" t="s">
        <v>251</v>
      </c>
    </row>
    <row r="83" spans="1:7" ht="13.5" thickBot="1" x14ac:dyDescent="0.25"/>
    <row r="84" spans="1:7" x14ac:dyDescent="0.2">
      <c r="A84" s="59" t="s">
        <v>65</v>
      </c>
      <c r="B84" s="55" t="s">
        <v>66</v>
      </c>
      <c r="C84" s="56"/>
      <c r="D84" s="46">
        <f>D33+D66+D80+Feuil2!D84+Feuil2!D164</f>
        <v>404</v>
      </c>
    </row>
    <row r="85" spans="1:7" ht="13.5" thickBot="1" x14ac:dyDescent="0.25">
      <c r="A85" s="60"/>
      <c r="B85" s="57"/>
      <c r="C85" s="58"/>
      <c r="D85" s="47"/>
    </row>
    <row r="86" spans="1:7" x14ac:dyDescent="0.2">
      <c r="A86" s="60"/>
      <c r="B86" s="55" t="s">
        <v>67</v>
      </c>
      <c r="C86" s="56"/>
      <c r="D86" s="44">
        <f>E80+E66+E33+Feuil2!E164+Feuil2!E84</f>
        <v>488</v>
      </c>
    </row>
    <row r="87" spans="1:7" ht="13.5" thickBot="1" x14ac:dyDescent="0.25">
      <c r="A87" s="60"/>
      <c r="B87" s="57"/>
      <c r="C87" s="58"/>
      <c r="D87" s="45"/>
      <c r="F87" s="26"/>
    </row>
    <row r="88" spans="1:7" x14ac:dyDescent="0.2">
      <c r="A88" s="60"/>
      <c r="B88" s="55" t="s">
        <v>68</v>
      </c>
      <c r="C88" s="56"/>
      <c r="D88" s="48">
        <f>F80+F66+F33+Feuil2!F84+Feuil2!F164</f>
        <v>732</v>
      </c>
    </row>
    <row r="89" spans="1:7" ht="13.5" thickBot="1" x14ac:dyDescent="0.25">
      <c r="A89" s="61"/>
      <c r="B89" s="57"/>
      <c r="C89" s="58"/>
      <c r="D89" s="49"/>
    </row>
    <row r="90" spans="1:7" ht="13.5" thickBot="1" x14ac:dyDescent="0.25"/>
    <row r="91" spans="1:7" x14ac:dyDescent="0.2">
      <c r="D91" s="42">
        <f>D84+D86+D88</f>
        <v>1624</v>
      </c>
    </row>
    <row r="92" spans="1:7" ht="13.5" thickBot="1" x14ac:dyDescent="0.25">
      <c r="D92" s="43"/>
    </row>
  </sheetData>
  <sheetProtection algorithmName="SHA-512" hashValue="F7HIsBGZg1JjnG95SefDoryDwWYst+pWhhG3mkVJp8DYK4yGACXQ5+j9Y/ItNVtRVISVmBOvNJjnm1zDO4xu6Q==" saltValue="l7EkpCGfyfgBbeqiWA4t8A==" spinCount="100000" sheet="1" formatCells="0" formatColumns="0" formatRows="0" insertColumns="0" insertRows="0" insertHyperlinks="0" deleteColumns="0" deleteRows="0" sort="0" autoFilter="0" pivotTables="0"/>
  <autoFilter ref="B2:C31"/>
  <mergeCells count="26">
    <mergeCell ref="A36:G36"/>
    <mergeCell ref="A84:A89"/>
    <mergeCell ref="G80:G81"/>
    <mergeCell ref="B66:C67"/>
    <mergeCell ref="D66:D67"/>
    <mergeCell ref="B80:C81"/>
    <mergeCell ref="B88:C89"/>
    <mergeCell ref="E80:E81"/>
    <mergeCell ref="B86:C87"/>
    <mergeCell ref="B84:C85"/>
    <mergeCell ref="A1:G1"/>
    <mergeCell ref="G33:G34"/>
    <mergeCell ref="D33:D34"/>
    <mergeCell ref="E33:E34"/>
    <mergeCell ref="F33:F34"/>
    <mergeCell ref="B33:C34"/>
    <mergeCell ref="D91:D92"/>
    <mergeCell ref="D86:D87"/>
    <mergeCell ref="D84:D85"/>
    <mergeCell ref="D88:D89"/>
    <mergeCell ref="G66:G67"/>
    <mergeCell ref="E66:E67"/>
    <mergeCell ref="F66:F67"/>
    <mergeCell ref="D80:D81"/>
    <mergeCell ref="A69:G69"/>
    <mergeCell ref="F80:F81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236</v>
      </c>
      <c r="B1" s="53"/>
      <c r="C1" s="53"/>
      <c r="D1" s="53"/>
      <c r="E1" s="53"/>
      <c r="F1" s="53"/>
      <c r="G1" s="54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5" t="s">
        <v>36</v>
      </c>
      <c r="C84" s="56"/>
      <c r="D84" s="62">
        <f>SUM(D3:D82)</f>
        <v>77</v>
      </c>
      <c r="E84" s="64">
        <f>SUM(E3:E82)</f>
        <v>136</v>
      </c>
      <c r="F84" s="48">
        <f>SUM(F3:F82)</f>
        <v>236</v>
      </c>
      <c r="G84" s="50">
        <f>D84+E84+F84</f>
        <v>449</v>
      </c>
    </row>
    <row r="85" spans="1:7" ht="13.5" customHeight="1" thickBot="1" x14ac:dyDescent="0.25">
      <c r="B85" s="57"/>
      <c r="C85" s="58"/>
      <c r="D85" s="63"/>
      <c r="E85" s="65"/>
      <c r="F85" s="49"/>
      <c r="G85" s="51"/>
    </row>
    <row r="86" spans="1:7" ht="13.5" thickBot="1" x14ac:dyDescent="0.25"/>
    <row r="87" spans="1:7" ht="26.25" thickBot="1" x14ac:dyDescent="0.4">
      <c r="A87" s="52" t="s">
        <v>237</v>
      </c>
      <c r="B87" s="53"/>
      <c r="C87" s="53"/>
      <c r="D87" s="53"/>
      <c r="E87" s="53"/>
      <c r="F87" s="53"/>
      <c r="G87" s="54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5" t="s">
        <v>36</v>
      </c>
      <c r="C164" s="56"/>
      <c r="D164" s="62">
        <f>SUM(D89:D161)</f>
        <v>145</v>
      </c>
      <c r="E164" s="64">
        <f>SUM(E89:E161)</f>
        <v>148</v>
      </c>
      <c r="F164" s="48">
        <f>SUM(F89:F161)</f>
        <v>236</v>
      </c>
      <c r="G164" s="50">
        <f>SUM(D164:F165)</f>
        <v>529</v>
      </c>
    </row>
    <row r="165" spans="1:7" ht="13.5" customHeight="1" thickBot="1" x14ac:dyDescent="0.25">
      <c r="B165" s="57"/>
      <c r="C165" s="58"/>
      <c r="D165" s="63"/>
      <c r="E165" s="65"/>
      <c r="F165" s="49"/>
      <c r="G165" s="51"/>
    </row>
  </sheetData>
  <mergeCells count="12">
    <mergeCell ref="A87:G87"/>
    <mergeCell ref="B164:C165"/>
    <mergeCell ref="D164:D165"/>
    <mergeCell ref="E164:E165"/>
    <mergeCell ref="F164:F165"/>
    <mergeCell ref="G164:G165"/>
    <mergeCell ref="A1:G1"/>
    <mergeCell ref="B84:C85"/>
    <mergeCell ref="D84:D85"/>
    <mergeCell ref="E84:E85"/>
    <mergeCell ref="F84:F85"/>
    <mergeCell ref="G84:G8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2026-03-29T17:39:28Z</dcterms:modified>
</cp:coreProperties>
</file>